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ph12\Desktop\Предпринимательство Разработка 2023-2025\"/>
    </mc:Choice>
  </mc:AlternateContent>
  <bookViews>
    <workbookView xWindow="0" yWindow="0" windowWidth="19200" windowHeight="5020"/>
  </bookViews>
  <sheets>
    <sheet name="ФГОС" sheetId="3" r:id="rId1"/>
    <sheet name="Справочник валидация" sheetId="1" state="hidden" r:id="rId2"/>
  </sheets>
  <externalReferences>
    <externalReference r:id="rId3"/>
    <externalReference r:id="rId4"/>
  </externalReferences>
  <definedNames>
    <definedName name="_xlnm._FilterDatabase" localSheetId="0" hidden="1">ФГОС!$A$8:$U$8</definedName>
    <definedName name="Групповая">'Справочник валидация'!$AG:$AG</definedName>
    <definedName name="Двухдневный">'Справочник валидация'!$E$1:$E$4</definedName>
    <definedName name="Индивидуальная">'Справочник валидация'!$AE$1:$AE$2</definedName>
    <definedName name="Однодневный">'Справочник валидация'!$D$1:$D$11</definedName>
    <definedName name="Парная">'Справочник валидация'!$AF$1:$AF$2</definedName>
  </definedNames>
  <calcPr calcId="162913"/>
</workbook>
</file>

<file path=xl/calcChain.xml><?xml version="1.0" encoding="utf-8"?>
<calcChain xmlns="http://schemas.openxmlformats.org/spreadsheetml/2006/main">
  <c r="E28" i="3" l="1"/>
  <c r="E27" i="3"/>
  <c r="E21" i="3" l="1"/>
  <c r="E18" i="3"/>
  <c r="E26" i="3" l="1"/>
  <c r="E25" i="3"/>
  <c r="E24" i="3"/>
  <c r="E23" i="3"/>
  <c r="E22" i="3"/>
  <c r="E20" i="3"/>
  <c r="E19" i="3"/>
  <c r="E17" i="3"/>
  <c r="E9" i="3" l="1"/>
  <c r="E10" i="3" l="1"/>
  <c r="E11" i="3"/>
  <c r="E12" i="3"/>
  <c r="E13" i="3"/>
  <c r="E14" i="3"/>
  <c r="E15" i="3"/>
  <c r="E16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U8" i="1"/>
  <c r="U7" i="1"/>
  <c r="U6" i="1"/>
  <c r="U5" i="1"/>
  <c r="A10" i="3"/>
  <c r="A11" i="3" s="1"/>
  <c r="A12" i="3" s="1"/>
  <c r="A13" i="3" s="1"/>
  <c r="A14" i="3" s="1"/>
  <c r="A15" i="3" s="1"/>
  <c r="A16" i="3" s="1"/>
  <c r="A27" i="3" s="1"/>
  <c r="A28" i="3" s="1"/>
  <c r="BZ488" i="1"/>
  <c r="BZ487" i="1"/>
  <c r="BZ486" i="1"/>
  <c r="BZ485" i="1"/>
  <c r="BZ484" i="1"/>
  <c r="BZ483" i="1"/>
  <c r="BZ482" i="1"/>
  <c r="BZ481" i="1"/>
  <c r="BZ480" i="1"/>
  <c r="BZ479" i="1"/>
  <c r="BZ478" i="1"/>
  <c r="BZ477" i="1"/>
  <c r="BZ476" i="1"/>
  <c r="BZ475" i="1"/>
  <c r="BZ474" i="1"/>
  <c r="BZ473" i="1"/>
  <c r="BZ472" i="1"/>
  <c r="BZ471" i="1"/>
  <c r="BZ470" i="1"/>
  <c r="BZ469" i="1"/>
  <c r="BZ468" i="1"/>
  <c r="BZ467" i="1"/>
  <c r="BZ466" i="1"/>
  <c r="BZ465" i="1"/>
  <c r="BZ464" i="1"/>
  <c r="BZ463" i="1"/>
  <c r="BZ462" i="1"/>
  <c r="BZ461" i="1"/>
  <c r="BZ460" i="1"/>
  <c r="BZ459" i="1"/>
  <c r="BZ458" i="1"/>
  <c r="BZ457" i="1"/>
  <c r="BZ456" i="1"/>
  <c r="BZ455" i="1"/>
  <c r="BZ454" i="1"/>
  <c r="BZ453" i="1"/>
  <c r="BZ452" i="1"/>
  <c r="BZ451" i="1"/>
  <c r="BZ450" i="1"/>
  <c r="BZ449" i="1"/>
  <c r="BZ448" i="1"/>
  <c r="BZ447" i="1"/>
  <c r="BZ446" i="1"/>
  <c r="BZ445" i="1"/>
  <c r="BZ444" i="1"/>
  <c r="BZ443" i="1"/>
  <c r="BZ442" i="1"/>
  <c r="BZ441" i="1"/>
  <c r="BZ440" i="1"/>
  <c r="BZ439" i="1"/>
  <c r="BZ438" i="1"/>
  <c r="BZ437" i="1"/>
  <c r="BZ436" i="1"/>
  <c r="BZ435" i="1"/>
  <c r="BZ434" i="1"/>
  <c r="BZ433" i="1"/>
  <c r="BZ432" i="1"/>
  <c r="BZ431" i="1"/>
  <c r="BZ430" i="1"/>
  <c r="BZ429" i="1"/>
  <c r="BZ428" i="1"/>
  <c r="BZ427" i="1"/>
  <c r="BZ426" i="1"/>
  <c r="BZ425" i="1"/>
  <c r="BZ424" i="1"/>
  <c r="BZ423" i="1"/>
  <c r="BZ422" i="1"/>
  <c r="BZ421" i="1"/>
  <c r="BZ420" i="1"/>
  <c r="BZ419" i="1"/>
  <c r="BZ418" i="1"/>
  <c r="BZ417" i="1"/>
  <c r="BZ416" i="1"/>
  <c r="BZ415" i="1"/>
  <c r="BZ414" i="1"/>
  <c r="BZ413" i="1"/>
  <c r="BZ412" i="1"/>
  <c r="BZ411" i="1"/>
  <c r="BZ410" i="1"/>
  <c r="BZ409" i="1"/>
  <c r="BZ408" i="1"/>
  <c r="BZ407" i="1"/>
  <c r="BZ406" i="1"/>
  <c r="BZ405" i="1"/>
  <c r="BZ404" i="1"/>
  <c r="BZ403" i="1"/>
  <c r="BZ402" i="1"/>
  <c r="BZ401" i="1"/>
  <c r="BZ400" i="1"/>
  <c r="BZ399" i="1"/>
  <c r="BZ398" i="1"/>
  <c r="BZ397" i="1"/>
  <c r="BZ396" i="1"/>
  <c r="BZ395" i="1"/>
  <c r="BZ394" i="1"/>
  <c r="BZ393" i="1"/>
  <c r="BZ392" i="1"/>
  <c r="BZ391" i="1"/>
  <c r="BZ390" i="1"/>
  <c r="BZ389" i="1"/>
  <c r="BZ388" i="1"/>
  <c r="BZ387" i="1"/>
  <c r="BZ386" i="1"/>
  <c r="BZ385" i="1"/>
  <c r="BZ384" i="1"/>
  <c r="BZ383" i="1"/>
  <c r="BZ382" i="1"/>
  <c r="BZ381" i="1"/>
  <c r="BZ380" i="1"/>
  <c r="BZ379" i="1"/>
  <c r="BZ378" i="1"/>
  <c r="BZ377" i="1"/>
  <c r="BZ376" i="1"/>
  <c r="BZ375" i="1"/>
  <c r="BZ374" i="1"/>
  <c r="BZ373" i="1"/>
  <c r="BZ372" i="1"/>
  <c r="BZ371" i="1"/>
  <c r="BZ370" i="1"/>
  <c r="BZ369" i="1"/>
  <c r="BZ368" i="1"/>
  <c r="BZ367" i="1"/>
  <c r="BZ366" i="1"/>
  <c r="BZ365" i="1"/>
  <c r="BZ364" i="1"/>
  <c r="BZ363" i="1"/>
  <c r="BZ362" i="1"/>
  <c r="BZ361" i="1"/>
  <c r="BZ360" i="1"/>
  <c r="BZ359" i="1"/>
  <c r="BZ358" i="1"/>
  <c r="BZ357" i="1"/>
  <c r="BZ356" i="1"/>
  <c r="BZ355" i="1"/>
  <c r="BZ354" i="1"/>
  <c r="BZ353" i="1"/>
  <c r="BZ352" i="1"/>
  <c r="BZ351" i="1"/>
  <c r="BZ350" i="1"/>
  <c r="BZ349" i="1"/>
  <c r="BZ348" i="1"/>
  <c r="BZ347" i="1"/>
  <c r="BZ346" i="1"/>
  <c r="BZ345" i="1"/>
  <c r="BZ344" i="1"/>
  <c r="BZ343" i="1"/>
  <c r="BZ342" i="1"/>
  <c r="BZ341" i="1"/>
  <c r="BZ340" i="1"/>
  <c r="BZ339" i="1"/>
  <c r="BZ338" i="1"/>
  <c r="BZ337" i="1"/>
  <c r="BZ336" i="1"/>
  <c r="BZ335" i="1"/>
  <c r="BZ334" i="1"/>
  <c r="BZ333" i="1"/>
  <c r="BZ332" i="1"/>
  <c r="BZ331" i="1"/>
  <c r="BZ330" i="1"/>
  <c r="BZ329" i="1"/>
  <c r="BZ328" i="1"/>
  <c r="BZ327" i="1"/>
  <c r="BZ326" i="1"/>
  <c r="BZ325" i="1"/>
  <c r="BZ324" i="1"/>
  <c r="BZ323" i="1"/>
  <c r="BZ322" i="1"/>
  <c r="BZ321" i="1"/>
  <c r="BZ320" i="1"/>
  <c r="BZ319" i="1"/>
  <c r="BZ318" i="1"/>
  <c r="BZ317" i="1"/>
  <c r="BZ316" i="1"/>
  <c r="BZ315" i="1"/>
  <c r="BZ314" i="1"/>
  <c r="BZ313" i="1"/>
  <c r="BZ312" i="1"/>
  <c r="BZ311" i="1"/>
  <c r="BZ310" i="1"/>
  <c r="BZ309" i="1"/>
  <c r="BZ308" i="1"/>
  <c r="BZ307" i="1"/>
  <c r="BZ306" i="1"/>
  <c r="BZ305" i="1"/>
  <c r="BZ304" i="1"/>
  <c r="BZ303" i="1"/>
  <c r="BZ302" i="1"/>
  <c r="BZ301" i="1"/>
  <c r="BZ300" i="1"/>
  <c r="BZ299" i="1"/>
  <c r="BZ298" i="1"/>
  <c r="BZ297" i="1"/>
  <c r="BZ296" i="1"/>
  <c r="BZ295" i="1"/>
  <c r="BZ294" i="1"/>
  <c r="BZ293" i="1"/>
  <c r="BZ292" i="1"/>
  <c r="BZ291" i="1"/>
  <c r="BZ290" i="1"/>
  <c r="BZ289" i="1"/>
  <c r="BZ288" i="1"/>
  <c r="BZ287" i="1"/>
  <c r="BZ286" i="1"/>
  <c r="BZ285" i="1"/>
  <c r="BZ284" i="1"/>
  <c r="BZ283" i="1"/>
  <c r="BZ282" i="1"/>
  <c r="BZ281" i="1"/>
  <c r="BZ280" i="1"/>
  <c r="BZ279" i="1"/>
  <c r="BZ278" i="1"/>
  <c r="BZ277" i="1"/>
  <c r="BZ276" i="1"/>
  <c r="BZ275" i="1"/>
  <c r="BZ274" i="1"/>
  <c r="BZ273" i="1"/>
  <c r="BZ272" i="1"/>
  <c r="BZ271" i="1"/>
  <c r="BZ270" i="1"/>
  <c r="BZ269" i="1"/>
  <c r="BZ268" i="1"/>
  <c r="BZ267" i="1"/>
  <c r="BZ266" i="1"/>
  <c r="BZ265" i="1"/>
  <c r="BZ264" i="1"/>
  <c r="BZ263" i="1"/>
  <c r="BZ262" i="1"/>
  <c r="BZ261" i="1"/>
  <c r="C261" i="1"/>
  <c r="BZ260" i="1"/>
  <c r="C260" i="1"/>
  <c r="BZ259" i="1"/>
  <c r="C259" i="1"/>
  <c r="BZ258" i="1"/>
  <c r="C258" i="1"/>
  <c r="BZ257" i="1"/>
  <c r="C257" i="1"/>
  <c r="BZ256" i="1"/>
  <c r="C256" i="1"/>
  <c r="BZ255" i="1"/>
  <c r="C255" i="1"/>
  <c r="BZ254" i="1"/>
  <c r="C254" i="1"/>
  <c r="BZ253" i="1"/>
  <c r="C253" i="1"/>
  <c r="BZ252" i="1"/>
  <c r="C252" i="1"/>
  <c r="BZ251" i="1"/>
  <c r="C251" i="1"/>
  <c r="BZ250" i="1"/>
  <c r="C250" i="1"/>
  <c r="BZ249" i="1"/>
  <c r="C249" i="1"/>
  <c r="BZ248" i="1"/>
  <c r="C248" i="1"/>
  <c r="BZ247" i="1"/>
  <c r="C247" i="1"/>
  <c r="BZ246" i="1"/>
  <c r="C246" i="1"/>
  <c r="BZ245" i="1"/>
  <c r="C245" i="1"/>
  <c r="BZ244" i="1"/>
  <c r="C244" i="1"/>
  <c r="BZ243" i="1"/>
  <c r="C243" i="1"/>
  <c r="BZ242" i="1"/>
  <c r="C242" i="1"/>
  <c r="BZ241" i="1"/>
  <c r="C241" i="1"/>
  <c r="BZ240" i="1"/>
  <c r="C240" i="1"/>
  <c r="BZ239" i="1"/>
  <c r="C239" i="1"/>
  <c r="BZ238" i="1"/>
  <c r="C238" i="1"/>
  <c r="BZ237" i="1"/>
  <c r="C237" i="1"/>
  <c r="BZ236" i="1"/>
  <c r="C236" i="1"/>
  <c r="BZ235" i="1"/>
  <c r="C235" i="1"/>
  <c r="BZ234" i="1"/>
  <c r="C234" i="1"/>
  <c r="BZ233" i="1"/>
  <c r="C233" i="1"/>
  <c r="BZ232" i="1"/>
  <c r="C232" i="1"/>
  <c r="BZ231" i="1"/>
  <c r="C231" i="1"/>
  <c r="BZ230" i="1"/>
  <c r="C230" i="1"/>
  <c r="BZ229" i="1"/>
  <c r="C229" i="1"/>
  <c r="BZ228" i="1"/>
  <c r="C228" i="1"/>
  <c r="BZ227" i="1"/>
  <c r="C227" i="1"/>
  <c r="BZ226" i="1"/>
  <c r="C226" i="1"/>
  <c r="BZ225" i="1"/>
  <c r="C225" i="1"/>
  <c r="BZ224" i="1"/>
  <c r="C224" i="1"/>
  <c r="BZ223" i="1"/>
  <c r="C223" i="1"/>
  <c r="BZ222" i="1"/>
  <c r="C222" i="1"/>
  <c r="BZ221" i="1"/>
  <c r="C221" i="1"/>
  <c r="BZ220" i="1"/>
  <c r="C220" i="1"/>
  <c r="BZ219" i="1"/>
  <c r="C219" i="1"/>
  <c r="BZ218" i="1"/>
  <c r="C218" i="1"/>
  <c r="BZ217" i="1"/>
  <c r="C217" i="1"/>
  <c r="BZ216" i="1"/>
  <c r="C216" i="1"/>
  <c r="BZ215" i="1"/>
  <c r="C215" i="1"/>
  <c r="BZ214" i="1"/>
  <c r="C214" i="1"/>
  <c r="BZ213" i="1"/>
  <c r="C213" i="1"/>
  <c r="BZ212" i="1"/>
  <c r="C212" i="1"/>
  <c r="BZ211" i="1"/>
  <c r="C211" i="1"/>
  <c r="BZ210" i="1"/>
  <c r="C210" i="1"/>
  <c r="BZ209" i="1"/>
  <c r="C209" i="1"/>
  <c r="BZ208" i="1"/>
  <c r="C208" i="1"/>
  <c r="BZ207" i="1"/>
  <c r="C207" i="1"/>
  <c r="BZ206" i="1"/>
  <c r="C206" i="1"/>
  <c r="BZ205" i="1"/>
  <c r="C205" i="1"/>
  <c r="BZ204" i="1"/>
  <c r="C204" i="1"/>
  <c r="BZ203" i="1"/>
  <c r="C203" i="1"/>
  <c r="BZ202" i="1"/>
  <c r="C202" i="1"/>
  <c r="BZ201" i="1"/>
  <c r="C201" i="1"/>
  <c r="BZ200" i="1"/>
  <c r="C200" i="1"/>
  <c r="BZ199" i="1"/>
  <c r="C199" i="1"/>
  <c r="BZ198" i="1"/>
  <c r="C198" i="1"/>
  <c r="BZ197" i="1"/>
  <c r="C197" i="1"/>
  <c r="BZ196" i="1"/>
  <c r="C196" i="1"/>
  <c r="BZ195" i="1"/>
  <c r="C195" i="1"/>
  <c r="BZ194" i="1"/>
  <c r="C194" i="1"/>
  <c r="BZ193" i="1"/>
  <c r="C193" i="1"/>
  <c r="BZ192" i="1"/>
  <c r="C192" i="1"/>
  <c r="BZ191" i="1"/>
  <c r="C191" i="1"/>
  <c r="BZ190" i="1"/>
  <c r="C190" i="1"/>
  <c r="BZ189" i="1"/>
  <c r="C189" i="1"/>
  <c r="BZ188" i="1"/>
  <c r="C188" i="1"/>
  <c r="BZ187" i="1"/>
  <c r="C187" i="1"/>
  <c r="BZ186" i="1"/>
  <c r="C186" i="1"/>
  <c r="BZ185" i="1"/>
  <c r="C185" i="1"/>
  <c r="BZ184" i="1"/>
  <c r="C184" i="1"/>
  <c r="BZ183" i="1"/>
  <c r="C183" i="1"/>
  <c r="BZ182" i="1"/>
  <c r="C182" i="1"/>
  <c r="BZ181" i="1"/>
  <c r="C181" i="1"/>
  <c r="BZ180" i="1"/>
  <c r="C180" i="1"/>
  <c r="BZ179" i="1"/>
  <c r="C179" i="1"/>
  <c r="BZ178" i="1"/>
  <c r="C178" i="1"/>
  <c r="BZ177" i="1"/>
  <c r="C177" i="1"/>
  <c r="BZ176" i="1"/>
  <c r="C176" i="1"/>
  <c r="BZ175" i="1"/>
  <c r="C175" i="1"/>
  <c r="BZ174" i="1"/>
  <c r="C174" i="1"/>
  <c r="BZ173" i="1"/>
  <c r="C173" i="1"/>
  <c r="BZ172" i="1"/>
  <c r="C172" i="1"/>
  <c r="BZ171" i="1"/>
  <c r="C171" i="1"/>
  <c r="BZ170" i="1"/>
  <c r="C170" i="1"/>
  <c r="BZ169" i="1"/>
  <c r="C169" i="1"/>
  <c r="BZ168" i="1"/>
  <c r="C168" i="1"/>
  <c r="BZ167" i="1"/>
  <c r="C167" i="1"/>
  <c r="BZ166" i="1"/>
  <c r="C166" i="1"/>
  <c r="BZ165" i="1"/>
  <c r="C165" i="1"/>
  <c r="BZ164" i="1"/>
  <c r="C164" i="1"/>
  <c r="BZ163" i="1"/>
  <c r="C163" i="1"/>
  <c r="BZ162" i="1"/>
  <c r="C162" i="1"/>
  <c r="BZ161" i="1"/>
  <c r="C161" i="1"/>
  <c r="BZ160" i="1"/>
  <c r="C160" i="1"/>
  <c r="BZ159" i="1"/>
  <c r="C159" i="1"/>
  <c r="BZ158" i="1"/>
  <c r="C158" i="1"/>
  <c r="BZ157" i="1"/>
  <c r="C157" i="1"/>
  <c r="BZ156" i="1"/>
  <c r="C156" i="1"/>
  <c r="BZ155" i="1"/>
  <c r="C155" i="1"/>
  <c r="BZ154" i="1"/>
  <c r="C154" i="1"/>
  <c r="BZ153" i="1"/>
  <c r="C153" i="1"/>
  <c r="BZ152" i="1"/>
  <c r="C152" i="1"/>
  <c r="BZ151" i="1"/>
  <c r="C151" i="1"/>
  <c r="BZ150" i="1"/>
  <c r="C150" i="1"/>
  <c r="BZ149" i="1"/>
  <c r="C149" i="1"/>
  <c r="BZ148" i="1"/>
  <c r="C148" i="1"/>
  <c r="BZ147" i="1"/>
  <c r="C147" i="1"/>
  <c r="BZ146" i="1"/>
  <c r="C146" i="1"/>
  <c r="BZ145" i="1"/>
  <c r="C145" i="1"/>
  <c r="BZ144" i="1"/>
  <c r="C144" i="1"/>
  <c r="BZ143" i="1"/>
  <c r="C143" i="1"/>
  <c r="BZ142" i="1"/>
  <c r="C142" i="1"/>
  <c r="BZ141" i="1"/>
  <c r="C141" i="1"/>
  <c r="BZ140" i="1"/>
  <c r="C140" i="1"/>
  <c r="BZ139" i="1"/>
  <c r="C139" i="1"/>
  <c r="BZ138" i="1"/>
  <c r="C138" i="1"/>
  <c r="BZ137" i="1"/>
  <c r="C137" i="1"/>
  <c r="BZ136" i="1"/>
  <c r="C136" i="1"/>
  <c r="BZ135" i="1"/>
  <c r="C135" i="1"/>
  <c r="BZ134" i="1"/>
  <c r="C134" i="1"/>
  <c r="BZ133" i="1"/>
  <c r="C133" i="1"/>
  <c r="BZ132" i="1"/>
  <c r="C132" i="1"/>
  <c r="BZ131" i="1"/>
  <c r="C131" i="1"/>
  <c r="BZ130" i="1"/>
  <c r="C130" i="1"/>
  <c r="BZ129" i="1"/>
  <c r="C129" i="1"/>
  <c r="BZ128" i="1"/>
  <c r="C128" i="1"/>
  <c r="BZ127" i="1"/>
  <c r="C127" i="1"/>
  <c r="BZ126" i="1"/>
  <c r="C126" i="1"/>
  <c r="BZ125" i="1"/>
  <c r="C125" i="1"/>
  <c r="BZ124" i="1"/>
  <c r="C124" i="1"/>
  <c r="BZ123" i="1"/>
  <c r="C123" i="1"/>
  <c r="BZ122" i="1"/>
  <c r="C122" i="1"/>
  <c r="BZ121" i="1"/>
  <c r="C121" i="1"/>
  <c r="BZ120" i="1"/>
  <c r="C120" i="1"/>
  <c r="BZ119" i="1"/>
  <c r="C119" i="1"/>
  <c r="BZ118" i="1"/>
  <c r="C118" i="1"/>
  <c r="BZ117" i="1"/>
  <c r="C117" i="1"/>
  <c r="BZ116" i="1"/>
  <c r="C116" i="1"/>
  <c r="BZ115" i="1"/>
  <c r="C115" i="1"/>
  <c r="BZ114" i="1"/>
  <c r="C114" i="1"/>
  <c r="BZ113" i="1"/>
  <c r="C113" i="1"/>
  <c r="BZ112" i="1"/>
  <c r="C112" i="1"/>
  <c r="BZ111" i="1"/>
  <c r="C111" i="1"/>
  <c r="BZ110" i="1"/>
  <c r="C110" i="1"/>
  <c r="BZ109" i="1"/>
  <c r="C109" i="1"/>
  <c r="BZ108" i="1"/>
  <c r="C108" i="1"/>
  <c r="BZ107" i="1"/>
  <c r="C107" i="1"/>
  <c r="BZ106" i="1"/>
  <c r="C106" i="1"/>
  <c r="BZ105" i="1"/>
  <c r="C105" i="1"/>
  <c r="BZ104" i="1"/>
  <c r="C104" i="1"/>
  <c r="BZ103" i="1"/>
  <c r="C103" i="1"/>
  <c r="BZ102" i="1"/>
  <c r="C102" i="1"/>
  <c r="BZ101" i="1"/>
  <c r="C101" i="1"/>
  <c r="BZ100" i="1"/>
  <c r="C100" i="1"/>
  <c r="BZ99" i="1"/>
  <c r="C99" i="1"/>
  <c r="BZ98" i="1"/>
  <c r="C98" i="1"/>
  <c r="BZ97" i="1"/>
  <c r="C97" i="1"/>
  <c r="BZ96" i="1"/>
  <c r="C96" i="1"/>
  <c r="BZ95" i="1"/>
  <c r="C95" i="1"/>
  <c r="BZ94" i="1"/>
  <c r="C94" i="1"/>
  <c r="BZ93" i="1"/>
  <c r="C93" i="1"/>
  <c r="BZ92" i="1"/>
  <c r="C92" i="1"/>
  <c r="BZ91" i="1"/>
  <c r="C91" i="1"/>
  <c r="BZ90" i="1"/>
  <c r="C90" i="1"/>
  <c r="BZ89" i="1"/>
  <c r="C89" i="1"/>
  <c r="BZ88" i="1"/>
  <c r="C88" i="1"/>
  <c r="BZ87" i="1"/>
  <c r="C87" i="1"/>
  <c r="BZ86" i="1"/>
  <c r="C86" i="1"/>
  <c r="BZ85" i="1"/>
  <c r="C85" i="1"/>
  <c r="BZ84" i="1"/>
  <c r="C84" i="1"/>
  <c r="BZ83" i="1"/>
  <c r="C83" i="1"/>
  <c r="BZ82" i="1"/>
  <c r="C82" i="1"/>
  <c r="BZ81" i="1"/>
  <c r="C81" i="1"/>
  <c r="BZ80" i="1"/>
  <c r="C80" i="1"/>
  <c r="BZ79" i="1"/>
  <c r="C79" i="1"/>
  <c r="BZ78" i="1"/>
  <c r="C78" i="1"/>
  <c r="BZ77" i="1"/>
  <c r="C77" i="1"/>
  <c r="BZ76" i="1"/>
  <c r="C76" i="1"/>
  <c r="BZ75" i="1"/>
  <c r="C75" i="1"/>
  <c r="BZ74" i="1"/>
  <c r="C74" i="1"/>
  <c r="BZ73" i="1"/>
  <c r="C73" i="1"/>
  <c r="BZ72" i="1"/>
  <c r="C72" i="1"/>
  <c r="BZ71" i="1"/>
  <c r="C71" i="1"/>
  <c r="BZ70" i="1"/>
  <c r="C70" i="1"/>
  <c r="BZ69" i="1"/>
  <c r="C69" i="1"/>
  <c r="BZ68" i="1"/>
  <c r="C68" i="1"/>
  <c r="BZ67" i="1"/>
  <c r="C67" i="1"/>
  <c r="BZ66" i="1"/>
  <c r="C66" i="1"/>
  <c r="BZ65" i="1"/>
  <c r="C65" i="1"/>
  <c r="BZ64" i="1"/>
  <c r="C64" i="1"/>
  <c r="BZ63" i="1"/>
  <c r="C63" i="1"/>
  <c r="BZ62" i="1"/>
  <c r="C62" i="1"/>
  <c r="BZ61" i="1"/>
  <c r="C61" i="1"/>
  <c r="BZ60" i="1"/>
  <c r="C60" i="1"/>
  <c r="BZ59" i="1"/>
  <c r="C59" i="1"/>
  <c r="BZ58" i="1"/>
  <c r="C58" i="1"/>
  <c r="BZ57" i="1"/>
  <c r="C57" i="1"/>
  <c r="BZ56" i="1"/>
  <c r="C56" i="1"/>
  <c r="BZ55" i="1"/>
  <c r="C55" i="1"/>
  <c r="BZ54" i="1"/>
  <c r="C54" i="1"/>
  <c r="BZ53" i="1"/>
  <c r="C53" i="1"/>
  <c r="BZ52" i="1"/>
  <c r="C52" i="1"/>
  <c r="BZ51" i="1"/>
  <c r="C51" i="1"/>
  <c r="BZ50" i="1"/>
  <c r="C50" i="1"/>
  <c r="BZ49" i="1"/>
  <c r="C49" i="1"/>
  <c r="BZ48" i="1"/>
  <c r="C48" i="1"/>
  <c r="BZ47" i="1"/>
  <c r="C47" i="1"/>
  <c r="BZ46" i="1"/>
  <c r="C46" i="1"/>
  <c r="BZ45" i="1"/>
  <c r="C45" i="1"/>
  <c r="BZ44" i="1"/>
  <c r="C44" i="1"/>
  <c r="BZ43" i="1"/>
  <c r="C43" i="1"/>
  <c r="BZ42" i="1"/>
  <c r="C42" i="1"/>
  <c r="BZ41" i="1"/>
  <c r="C41" i="1"/>
  <c r="BZ40" i="1"/>
  <c r="C40" i="1"/>
  <c r="BZ39" i="1"/>
  <c r="C39" i="1"/>
  <c r="BZ38" i="1"/>
  <c r="C38" i="1"/>
  <c r="BZ37" i="1"/>
  <c r="C37" i="1"/>
  <c r="BZ36" i="1"/>
  <c r="C36" i="1"/>
  <c r="BZ35" i="1"/>
  <c r="C35" i="1"/>
  <c r="BZ34" i="1"/>
  <c r="C34" i="1"/>
  <c r="BZ33" i="1"/>
  <c r="C33" i="1"/>
  <c r="BZ32" i="1"/>
  <c r="C32" i="1"/>
  <c r="BZ31" i="1"/>
  <c r="C31" i="1"/>
  <c r="BZ30" i="1"/>
  <c r="C30" i="1"/>
  <c r="BZ29" i="1"/>
  <c r="C29" i="1"/>
  <c r="BZ28" i="1"/>
  <c r="C28" i="1"/>
  <c r="BZ27" i="1"/>
  <c r="C27" i="1"/>
  <c r="BZ26" i="1"/>
  <c r="C26" i="1"/>
  <c r="BZ25" i="1"/>
  <c r="C25" i="1"/>
  <c r="BZ24" i="1"/>
  <c r="C24" i="1"/>
  <c r="BZ23" i="1"/>
  <c r="C23" i="1"/>
  <c r="BZ22" i="1"/>
  <c r="C22" i="1"/>
  <c r="BZ21" i="1"/>
  <c r="C21" i="1"/>
  <c r="BZ20" i="1"/>
  <c r="C20" i="1"/>
  <c r="BZ19" i="1"/>
  <c r="C19" i="1"/>
  <c r="BZ18" i="1"/>
  <c r="C18" i="1"/>
  <c r="BZ17" i="1"/>
  <c r="C17" i="1"/>
  <c r="BZ16" i="1"/>
  <c r="C16" i="1"/>
  <c r="BZ15" i="1"/>
  <c r="C15" i="1"/>
  <c r="BZ14" i="1"/>
  <c r="C14" i="1"/>
  <c r="BZ13" i="1"/>
  <c r="C13" i="1"/>
  <c r="BZ12" i="1"/>
  <c r="C12" i="1"/>
  <c r="BZ11" i="1"/>
  <c r="C11" i="1"/>
  <c r="BZ10" i="1"/>
  <c r="C10" i="1"/>
  <c r="BZ9" i="1"/>
  <c r="C9" i="1"/>
  <c r="BZ8" i="1"/>
  <c r="C8" i="1"/>
  <c r="BZ7" i="1"/>
  <c r="C7" i="1"/>
  <c r="BZ6" i="1"/>
  <c r="C6" i="1"/>
  <c r="BZ5" i="1"/>
  <c r="C5" i="1"/>
  <c r="BZ4" i="1"/>
  <c r="C4" i="1"/>
  <c r="BZ3" i="1"/>
  <c r="C3" i="1"/>
  <c r="BZ2" i="1"/>
  <c r="C2" i="1"/>
  <c r="BZ1" i="1"/>
  <c r="A29" i="3" l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17" i="3"/>
  <c r="A19" i="3" l="1"/>
  <c r="A20" i="3" s="1"/>
  <c r="A18" i="3"/>
  <c r="A22" i="3" l="1"/>
  <c r="A21" i="3"/>
  <c r="A23" i="3" s="1"/>
  <c r="A24" i="3" l="1"/>
  <c r="A25" i="3" s="1"/>
  <c r="A26" i="3" s="1"/>
</calcChain>
</file>

<file path=xl/sharedStrings.xml><?xml version="1.0" encoding="utf-8"?>
<sst xmlns="http://schemas.openxmlformats.org/spreadsheetml/2006/main" count="3682" uniqueCount="1756">
  <si>
    <t>Наименование компетенции</t>
  </si>
  <si>
    <t>№ CIS</t>
  </si>
  <si>
    <t>Основа_разработки</t>
  </si>
  <si>
    <t>Количество вариантов</t>
  </si>
  <si>
    <t>Различия_вариантов</t>
  </si>
  <si>
    <t>Формат_ДЭ</t>
  </si>
  <si>
    <t>Детализация_распр</t>
  </si>
  <si>
    <t>Формат</t>
  </si>
  <si>
    <t>коды угспкоды специальностей и профессий 
(фгос cпо3+)</t>
  </si>
  <si>
    <t>перечень специальностей и профессий среднего профессионального образования</t>
  </si>
  <si>
    <t>Статус ФГОС</t>
  </si>
  <si>
    <t>Индивидуальная</t>
  </si>
  <si>
    <t>Парная</t>
  </si>
  <si>
    <t>Групповая</t>
  </si>
  <si>
    <t>Статус НОК</t>
  </si>
  <si>
    <t>Статус эксперта</t>
  </si>
  <si>
    <t>Количество экспертов, участвующих в оценке</t>
  </si>
  <si>
    <t>Решение</t>
  </si>
  <si>
    <t>Вид аттестации</t>
  </si>
  <si>
    <t>День ДЭ</t>
  </si>
  <si>
    <t>O</t>
  </si>
  <si>
    <t>Да</t>
  </si>
  <si>
    <t>Номер варианта</t>
  </si>
  <si>
    <t>Количество</t>
  </si>
  <si>
    <t>оборудование</t>
  </si>
  <si>
    <t>разработчик</t>
  </si>
  <si>
    <t>Уровень ДЭ</t>
  </si>
  <si>
    <t>автоматизация_оценивания</t>
  </si>
  <si>
    <t>3D Моделирование для компьютерных игр</t>
  </si>
  <si>
    <t>D2</t>
  </si>
  <si>
    <t>ФНЧ Молодые профессионалы 2021</t>
  </si>
  <si>
    <t>10.00%</t>
  </si>
  <si>
    <t>Очный формат</t>
  </si>
  <si>
    <t>Участники находятся в ЦПДЭ, эксперты работают удаленно</t>
  </si>
  <si>
    <t>05.01.01</t>
  </si>
  <si>
    <t>Актуализированный</t>
  </si>
  <si>
    <t>Сертифицированный эксперт</t>
  </si>
  <si>
    <t>ГИА</t>
  </si>
  <si>
    <t>J</t>
  </si>
  <si>
    <t>Нет</t>
  </si>
  <si>
    <t>все варианты</t>
  </si>
  <si>
    <t>расходные материалы</t>
  </si>
  <si>
    <t>согласующий</t>
  </si>
  <si>
    <t>ФГОС СПО</t>
  </si>
  <si>
    <t>Полная автоматизация</t>
  </si>
  <si>
    <t>Агент страховой</t>
  </si>
  <si>
    <t>T88</t>
  </si>
  <si>
    <t>Мировой чемпионат WorldSkills International 2021</t>
  </si>
  <si>
    <t>15.00%</t>
  </si>
  <si>
    <t>Распределенный формат</t>
  </si>
  <si>
    <t>Эксперты находятся в ЦПДЭ, участники работают удаленно</t>
  </si>
  <si>
    <t>Не предусмотрено</t>
  </si>
  <si>
    <t>05.02.01</t>
  </si>
  <si>
    <t>Неактуализированный</t>
  </si>
  <si>
    <t>Эксперт с правом проведения чемпионата</t>
  </si>
  <si>
    <t>другое</t>
  </si>
  <si>
    <t>WSR</t>
  </si>
  <si>
    <t>Частичная автоматизация</t>
  </si>
  <si>
    <t>Агрономия</t>
  </si>
  <si>
    <t>R92</t>
  </si>
  <si>
    <t>WorldSkills Hi-Tech 2021</t>
  </si>
  <si>
    <t>20.00%</t>
  </si>
  <si>
    <t>Дистанционный формат</t>
  </si>
  <si>
    <t>Эксперты приходят на площадку после уходя участников</t>
  </si>
  <si>
    <t>05.02.02</t>
  </si>
  <si>
    <t>Эксперт демонстрационного экзамена</t>
  </si>
  <si>
    <t>ГИА, Промежуточная</t>
  </si>
  <si>
    <t>ЖКХ</t>
  </si>
  <si>
    <t>Автоматизация неприменима</t>
  </si>
  <si>
    <t>Аддитивное производство</t>
  </si>
  <si>
    <t>R22</t>
  </si>
  <si>
    <t>25.00%</t>
  </si>
  <si>
    <t>05.02.03</t>
  </si>
  <si>
    <t>Сертифицированный эксперт-мастер</t>
  </si>
  <si>
    <t>Администрирование отеля</t>
  </si>
  <si>
    <t>E57</t>
  </si>
  <si>
    <t>30.00%</t>
  </si>
  <si>
    <t>07.02.01</t>
  </si>
  <si>
    <t>Корневой эксперт</t>
  </si>
  <si>
    <t>Аппаратчик химических технологий</t>
  </si>
  <si>
    <t>T2</t>
  </si>
  <si>
    <t>35.00%</t>
  </si>
  <si>
    <t>08.01.01</t>
  </si>
  <si>
    <t>Менеждер компетенции</t>
  </si>
  <si>
    <t>Архитектор интеллектуальных систем управления</t>
  </si>
  <si>
    <t>T89</t>
  </si>
  <si>
    <t>08.01.02</t>
  </si>
  <si>
    <t>Международный эксперт</t>
  </si>
  <si>
    <t>Архитектура</t>
  </si>
  <si>
    <t>T23</t>
  </si>
  <si>
    <t>08.01.04</t>
  </si>
  <si>
    <t>Архитектурная обработка камня</t>
  </si>
  <si>
    <t>8</t>
  </si>
  <si>
    <t>08.01.05</t>
  </si>
  <si>
    <t>Банковское дело</t>
  </si>
  <si>
    <t>T48</t>
  </si>
  <si>
    <t>08.01.06</t>
  </si>
  <si>
    <t>Безопасность жизнедеятельности на судне</t>
  </si>
  <si>
    <t>T13</t>
  </si>
  <si>
    <t>08.01.07</t>
  </si>
  <si>
    <t>Бережливое производство</t>
  </si>
  <si>
    <t>T76</t>
  </si>
  <si>
    <t>08.01.08</t>
  </si>
  <si>
    <t>Бетонные строительные работы</t>
  </si>
  <si>
    <t>08.01.09</t>
  </si>
  <si>
    <t>08.01.10</t>
  </si>
  <si>
    <t>-</t>
  </si>
  <si>
    <t>Бухгалтерский учет</t>
  </si>
  <si>
    <t>R41</t>
  </si>
  <si>
    <t>08.01.11</t>
  </si>
  <si>
    <t>Вальщик леса</t>
  </si>
  <si>
    <t>T74</t>
  </si>
  <si>
    <t>08.01.13</t>
  </si>
  <si>
    <t>17</t>
  </si>
  <si>
    <t>08.01.14</t>
  </si>
  <si>
    <t>Вертикальный транспорт</t>
  </si>
  <si>
    <t>T90</t>
  </si>
  <si>
    <t>08.01.15</t>
  </si>
  <si>
    <t>Ветеринария</t>
  </si>
  <si>
    <t>R56</t>
  </si>
  <si>
    <t>08.01.16</t>
  </si>
  <si>
    <t>Видеопроизводство</t>
  </si>
  <si>
    <t>R1</t>
  </si>
  <si>
    <t>08.01.17</t>
  </si>
  <si>
    <t>Визаж и стилистика</t>
  </si>
  <si>
    <t>T31</t>
  </si>
  <si>
    <t>08.01.18</t>
  </si>
  <si>
    <t>Визуальный мерчендайзинг</t>
  </si>
  <si>
    <t>08.01.19</t>
  </si>
  <si>
    <t>Виноделие</t>
  </si>
  <si>
    <t>R78</t>
  </si>
  <si>
    <t>08.01.21</t>
  </si>
  <si>
    <t>Внешнее пилотирование и эксплуатация беспилотных воздушных судов</t>
  </si>
  <si>
    <t>T38</t>
  </si>
  <si>
    <t>08.01.22</t>
  </si>
  <si>
    <t>Водитель грузовика</t>
  </si>
  <si>
    <t>T21</t>
  </si>
  <si>
    <t>08.01.23</t>
  </si>
  <si>
    <t>Водные технологии</t>
  </si>
  <si>
    <t>R84</t>
  </si>
  <si>
    <t>08.01.24</t>
  </si>
  <si>
    <t>Войлочное искусство-Истинг</t>
  </si>
  <si>
    <t>V12</t>
  </si>
  <si>
    <t>08.01.25</t>
  </si>
  <si>
    <t>Выпечка осетинских пирогов</t>
  </si>
  <si>
    <t>R14</t>
  </si>
  <si>
    <t>08.01.26</t>
  </si>
  <si>
    <t>Выращивание рыбопосадочного материала и товарной рыбы</t>
  </si>
  <si>
    <t>T91</t>
  </si>
  <si>
    <t>08.02.01</t>
  </si>
  <si>
    <t>Геномная инженерия</t>
  </si>
  <si>
    <t>R51</t>
  </si>
  <si>
    <t>08.02.02</t>
  </si>
  <si>
    <t>Геопространственные технологии</t>
  </si>
  <si>
    <t>R60</t>
  </si>
  <si>
    <t>08.02.03</t>
  </si>
  <si>
    <t>Графический дизайн</t>
  </si>
  <si>
    <t>08.02.04</t>
  </si>
  <si>
    <t>Дизайн в декоративно-прикладном искусстве (роспись ткани)</t>
  </si>
  <si>
    <t>T92</t>
  </si>
  <si>
    <t>08.02.05</t>
  </si>
  <si>
    <t>Дизайн интерьера</t>
  </si>
  <si>
    <t>08.02.06</t>
  </si>
  <si>
    <t>Дизайн модной одежды и аксессуаров</t>
  </si>
  <si>
    <t>T49</t>
  </si>
  <si>
    <t>08.02.07</t>
  </si>
  <si>
    <t>Добыча нефти и газа</t>
  </si>
  <si>
    <t>R99</t>
  </si>
  <si>
    <t>08.02.08</t>
  </si>
  <si>
    <t>Документационное обеспечение управления и архивоведение</t>
  </si>
  <si>
    <t>T3</t>
  </si>
  <si>
    <t>08.02.09</t>
  </si>
  <si>
    <t>Дополнительное образование детей и взрослых</t>
  </si>
  <si>
    <t>T69</t>
  </si>
  <si>
    <t>08.02.10</t>
  </si>
  <si>
    <t>Дошкольное воспитание</t>
  </si>
  <si>
    <t>R4</t>
  </si>
  <si>
    <t>08.02.11</t>
  </si>
  <si>
    <t>Звукорежиссура</t>
  </si>
  <si>
    <t>R26</t>
  </si>
  <si>
    <t>09.01.01</t>
  </si>
  <si>
    <t>Зоотехния</t>
  </si>
  <si>
    <t>T72</t>
  </si>
  <si>
    <t>09.01.02</t>
  </si>
  <si>
    <t>09.01.03</t>
  </si>
  <si>
    <t>Изготовление прототипов</t>
  </si>
  <si>
    <t>09.02.01</t>
  </si>
  <si>
    <t>Инженер-технолог машиностроения</t>
  </si>
  <si>
    <t>R95</t>
  </si>
  <si>
    <t>09.02.02</t>
  </si>
  <si>
    <t>Инженерия космических систем</t>
  </si>
  <si>
    <t>R54</t>
  </si>
  <si>
    <t>09.02.03</t>
  </si>
  <si>
    <t>Инженерное проектирование</t>
  </si>
  <si>
    <t>R94</t>
  </si>
  <si>
    <t>09.02.04</t>
  </si>
  <si>
    <t>Инженерный дизайн CAD</t>
  </si>
  <si>
    <t>5</t>
  </si>
  <si>
    <t>09.02.05</t>
  </si>
  <si>
    <t>Интеллектуальные системы учета электроэнергии</t>
  </si>
  <si>
    <t>T36</t>
  </si>
  <si>
    <t>09.02.06</t>
  </si>
  <si>
    <t>Интернет вещей</t>
  </si>
  <si>
    <t>R23</t>
  </si>
  <si>
    <t>09.02.07</t>
  </si>
  <si>
    <t>Интернет-маркетинг</t>
  </si>
  <si>
    <t>T10</t>
  </si>
  <si>
    <t>10.02.01</t>
  </si>
  <si>
    <t>Информационные кабельные сети</t>
  </si>
  <si>
    <t>2</t>
  </si>
  <si>
    <t>10.02.02</t>
  </si>
  <si>
    <t>R71</t>
  </si>
  <si>
    <t>10.02.03</t>
  </si>
  <si>
    <t>Квантовые технологии</t>
  </si>
  <si>
    <t>T35</t>
  </si>
  <si>
    <t>10.02.04</t>
  </si>
  <si>
    <t>Кибербезопасность</t>
  </si>
  <si>
    <t>F8</t>
  </si>
  <si>
    <t>10.02.05</t>
  </si>
  <si>
    <t>Кирпичная кладка</t>
  </si>
  <si>
    <t>11.01.01</t>
  </si>
  <si>
    <t>Командная работа на производстве</t>
  </si>
  <si>
    <t>3</t>
  </si>
  <si>
    <t>11.01.02</t>
  </si>
  <si>
    <t>Командная работа по организации перевозочного процесса</t>
  </si>
  <si>
    <t>T95</t>
  </si>
  <si>
    <t>11.01.05</t>
  </si>
  <si>
    <t>Кондитерское дело</t>
  </si>
  <si>
    <t>11.01.06</t>
  </si>
  <si>
    <t>Контроль состояния железнодорожного пути</t>
  </si>
  <si>
    <t>T50</t>
  </si>
  <si>
    <t>11.01.07</t>
  </si>
  <si>
    <t>Корпоративная защита от внутренних угроз информационной безопасности</t>
  </si>
  <si>
    <t>F7</t>
  </si>
  <si>
    <t>11.01.08</t>
  </si>
  <si>
    <t>Кровельные работы</t>
  </si>
  <si>
    <t>R66</t>
  </si>
  <si>
    <t>11.01.11</t>
  </si>
  <si>
    <t>Кровельные работы по металлу</t>
  </si>
  <si>
    <t>E49</t>
  </si>
  <si>
    <t>11.02.01</t>
  </si>
  <si>
    <t>Кузовной ремонт</t>
  </si>
  <si>
    <t>13</t>
  </si>
  <si>
    <t>11.02.02</t>
  </si>
  <si>
    <t>Лабораторный медицинский анализ</t>
  </si>
  <si>
    <t>R2</t>
  </si>
  <si>
    <t>11.02.03</t>
  </si>
  <si>
    <t>Лабораторный химический анализ</t>
  </si>
  <si>
    <t>R6</t>
  </si>
  <si>
    <t>11.02.04</t>
  </si>
  <si>
    <t>Лазерные технологии</t>
  </si>
  <si>
    <t>R47</t>
  </si>
  <si>
    <t>11.02.05</t>
  </si>
  <si>
    <t>Ландшафтный дизайн</t>
  </si>
  <si>
    <t>11.02.06</t>
  </si>
  <si>
    <t>Лечебная деятельность (Фельдшер)</t>
  </si>
  <si>
    <t>T77</t>
  </si>
  <si>
    <t>11.02.07</t>
  </si>
  <si>
    <t>Литейное производство</t>
  </si>
  <si>
    <t>V17</t>
  </si>
  <si>
    <t>11.02.08</t>
  </si>
  <si>
    <t>R81</t>
  </si>
  <si>
    <t>11.02.09</t>
  </si>
  <si>
    <t>Малярные и декоративные работы</t>
  </si>
  <si>
    <t>11.02.10</t>
  </si>
  <si>
    <t>Маневровая работа на железнодорожном транспорте</t>
  </si>
  <si>
    <t>T99</t>
  </si>
  <si>
    <t>11.02.11</t>
  </si>
  <si>
    <t>Машинное обучение и большие данные</t>
  </si>
  <si>
    <t>F5</t>
  </si>
  <si>
    <t>11.02.12</t>
  </si>
  <si>
    <t>Медицинская оптика</t>
  </si>
  <si>
    <t>R3</t>
  </si>
  <si>
    <t>11.02.13</t>
  </si>
  <si>
    <t>Медицинский и социальный уход</t>
  </si>
  <si>
    <t>11.02.14</t>
  </si>
  <si>
    <t>Метрология</t>
  </si>
  <si>
    <t>T39</t>
  </si>
  <si>
    <t>11.02.15</t>
  </si>
  <si>
    <t>Метрология и КИП</t>
  </si>
  <si>
    <t>T25</t>
  </si>
  <si>
    <t>11.02.16</t>
  </si>
  <si>
    <t>Мехатроника</t>
  </si>
  <si>
    <t>4</t>
  </si>
  <si>
    <t>12.01.02</t>
  </si>
  <si>
    <t>Многоосевая обработка на станках с ЧПУ</t>
  </si>
  <si>
    <t>R79</t>
  </si>
  <si>
    <t>12.01.07</t>
  </si>
  <si>
    <t>Мобильная робототехника</t>
  </si>
  <si>
    <t>12.01.09</t>
  </si>
  <si>
    <t>Монтаж и обслуживание радиоэлектронного оборудования на железнодорожном транспорте</t>
  </si>
  <si>
    <t>V13</t>
  </si>
  <si>
    <t>12.02.01</t>
  </si>
  <si>
    <t>T44</t>
  </si>
  <si>
    <t>12.02.05</t>
  </si>
  <si>
    <t>Монтаж и эксплуатация газового оборудования</t>
  </si>
  <si>
    <t>T1</t>
  </si>
  <si>
    <t>12.02.03</t>
  </si>
  <si>
    <t>Монтаж электрооборудования летательных аппаратов</t>
  </si>
  <si>
    <t>R83</t>
  </si>
  <si>
    <t>12.02.04</t>
  </si>
  <si>
    <t>Моушн Дизайн</t>
  </si>
  <si>
    <t>R53</t>
  </si>
  <si>
    <t>12.02.06</t>
  </si>
  <si>
    <t>Мясопереработка</t>
  </si>
  <si>
    <t>T81</t>
  </si>
  <si>
    <t>12.02.07</t>
  </si>
  <si>
    <t>Неразрушающий контроль</t>
  </si>
  <si>
    <t>R96</t>
  </si>
  <si>
    <t>12.02.08</t>
  </si>
  <si>
    <t>Облачные технологии</t>
  </si>
  <si>
    <t>T71</t>
  </si>
  <si>
    <t>12.02.09</t>
  </si>
  <si>
    <t>Облицовка плиткой</t>
  </si>
  <si>
    <t>12</t>
  </si>
  <si>
    <t>12.02.10</t>
  </si>
  <si>
    <t>Обогащение полезных ископаемых</t>
  </si>
  <si>
    <t>V18</t>
  </si>
  <si>
    <t>13.01.01</t>
  </si>
  <si>
    <t>Обработка водных биоресурсов</t>
  </si>
  <si>
    <t>T93</t>
  </si>
  <si>
    <t>13.01.02</t>
  </si>
  <si>
    <t>Обработка листового металла</t>
  </si>
  <si>
    <t>W46</t>
  </si>
  <si>
    <t>13.01.03</t>
  </si>
  <si>
    <t>Обработка янтаря</t>
  </si>
  <si>
    <t>T30</t>
  </si>
  <si>
    <t>13.01.04</t>
  </si>
  <si>
    <t>Обслуживание авиационной техники</t>
  </si>
  <si>
    <t>14</t>
  </si>
  <si>
    <t>13.01.05</t>
  </si>
  <si>
    <t>Обслуживание грузовой техники</t>
  </si>
  <si>
    <t>13.01.06</t>
  </si>
  <si>
    <t>Обслуживание железнодорожного пути</t>
  </si>
  <si>
    <t>T62</t>
  </si>
  <si>
    <t>13.01.07</t>
  </si>
  <si>
    <t>T51</t>
  </si>
  <si>
    <t>13.01.10</t>
  </si>
  <si>
    <t>Обслуживание и ремонт вагонов</t>
  </si>
  <si>
    <t>T85</t>
  </si>
  <si>
    <t>13.01.13</t>
  </si>
  <si>
    <t>Обслуживание и ремонт оборудования релейной защиты и автоматики</t>
  </si>
  <si>
    <t>R48</t>
  </si>
  <si>
    <t>13.01.14</t>
  </si>
  <si>
    <t>Обслуживание и ремонт устройств железнодорожной автоматики и телемеханики</t>
  </si>
  <si>
    <t>T82</t>
  </si>
  <si>
    <t>13.02.01</t>
  </si>
  <si>
    <t>Обслуживание тяжелой техники</t>
  </si>
  <si>
    <t>13.02.02</t>
  </si>
  <si>
    <t>Огранка алмазов</t>
  </si>
  <si>
    <t>R28</t>
  </si>
  <si>
    <t>13.02.03</t>
  </si>
  <si>
    <t>Огранка ювелирных вставок</t>
  </si>
  <si>
    <t>R27</t>
  </si>
  <si>
    <t>13.02.04</t>
  </si>
  <si>
    <t>Окраска автомобиля</t>
  </si>
  <si>
    <t>13.02.05</t>
  </si>
  <si>
    <t>Организатор онлайн мероприятий</t>
  </si>
  <si>
    <t>V16</t>
  </si>
  <si>
    <t>13.02.06</t>
  </si>
  <si>
    <t>Организация строительного производства</t>
  </si>
  <si>
    <t>T63</t>
  </si>
  <si>
    <t>13.02.07</t>
  </si>
  <si>
    <t>Организация экскурсионных услуг</t>
  </si>
  <si>
    <t>R58</t>
  </si>
  <si>
    <t>13.02.08</t>
  </si>
  <si>
    <t>T37</t>
  </si>
  <si>
    <t>13.02.09</t>
  </si>
  <si>
    <t>Охрана труда</t>
  </si>
  <si>
    <t>T8</t>
  </si>
  <si>
    <t>13.02.10</t>
  </si>
  <si>
    <t>Оценка качества и экспертиза строительного производства</t>
  </si>
  <si>
    <t>V04</t>
  </si>
  <si>
    <t>13.02.11</t>
  </si>
  <si>
    <t>Парикмахерское искусство</t>
  </si>
  <si>
    <t>14.02.01</t>
  </si>
  <si>
    <t>T55</t>
  </si>
  <si>
    <t>14.02.02</t>
  </si>
  <si>
    <t>Печное дело</t>
  </si>
  <si>
    <t>R93</t>
  </si>
  <si>
    <t>15.01.04</t>
  </si>
  <si>
    <t>Плотницкое дело</t>
  </si>
  <si>
    <t>15.01.05</t>
  </si>
  <si>
    <t>Поварское дело</t>
  </si>
  <si>
    <t>15.01.06</t>
  </si>
  <si>
    <t>Пожарная безопасность</t>
  </si>
  <si>
    <t>T65</t>
  </si>
  <si>
    <t>15.01.08</t>
  </si>
  <si>
    <t>Полиграфические технологии</t>
  </si>
  <si>
    <t>11</t>
  </si>
  <si>
    <t>15.01.09</t>
  </si>
  <si>
    <t>Полимеханика и автоматизация</t>
  </si>
  <si>
    <t>1</t>
  </si>
  <si>
    <t>15.01.10</t>
  </si>
  <si>
    <t>Правоохранительная деятельность (Полицейский)</t>
  </si>
  <si>
    <t>15.01.13</t>
  </si>
  <si>
    <t>Предпринимательство</t>
  </si>
  <si>
    <t>R11</t>
  </si>
  <si>
    <t>15.01.17</t>
  </si>
  <si>
    <t>Преподавание английского языка в дистанционном формате</t>
  </si>
  <si>
    <t>T29</t>
  </si>
  <si>
    <t>15.01.18</t>
  </si>
  <si>
    <t>Преподавание в младших классах</t>
  </si>
  <si>
    <t>R21</t>
  </si>
  <si>
    <t>15.01.19</t>
  </si>
  <si>
    <t>Преподавание в основной и средней школе</t>
  </si>
  <si>
    <t>R19</t>
  </si>
  <si>
    <t>15.01.20</t>
  </si>
  <si>
    <t>Преподавание музыки в школе</t>
  </si>
  <si>
    <t>R57</t>
  </si>
  <si>
    <t>15.01.21</t>
  </si>
  <si>
    <t>Преподавание технологии</t>
  </si>
  <si>
    <t>R5</t>
  </si>
  <si>
    <t>15.01.22</t>
  </si>
  <si>
    <t>Прибрежное рыболовство</t>
  </si>
  <si>
    <t>T94</t>
  </si>
  <si>
    <t>15.01.23</t>
  </si>
  <si>
    <t>Проводник пассажирского вагона</t>
  </si>
  <si>
    <t>R44</t>
  </si>
  <si>
    <t>15.01.25</t>
  </si>
  <si>
    <t>Программные решения для бизнеса</t>
  </si>
  <si>
    <t>9</t>
  </si>
  <si>
    <t>15.01.26</t>
  </si>
  <si>
    <t>Продажи транспортно-логистических услуг</t>
  </si>
  <si>
    <t>V07</t>
  </si>
  <si>
    <t>15.01.27</t>
  </si>
  <si>
    <t>Проектирование и моделирование ювелирных украшений</t>
  </si>
  <si>
    <t>T83</t>
  </si>
  <si>
    <t>15.01.29</t>
  </si>
  <si>
    <t>Проектирование нейроинтерфейсов</t>
  </si>
  <si>
    <t>T34</t>
  </si>
  <si>
    <t>15.01.30</t>
  </si>
  <si>
    <t>Производственная сборка изделий авиационной техники</t>
  </si>
  <si>
    <t>R49</t>
  </si>
  <si>
    <t>15.01.31</t>
  </si>
  <si>
    <t>Производство мебели</t>
  </si>
  <si>
    <t>15.01.32</t>
  </si>
  <si>
    <t>Производство металлоконструкций</t>
  </si>
  <si>
    <t>15.01.33</t>
  </si>
  <si>
    <t>Производство молочной продукции</t>
  </si>
  <si>
    <t>T68</t>
  </si>
  <si>
    <t>15.01.34</t>
  </si>
  <si>
    <t>Производство мясных продуктов</t>
  </si>
  <si>
    <t>T67</t>
  </si>
  <si>
    <t>15.01.35</t>
  </si>
  <si>
    <t>Промышленная автоматика</t>
  </si>
  <si>
    <t>15.01.36</t>
  </si>
  <si>
    <t>Промышленная механика и монтаж</t>
  </si>
  <si>
    <t>15.02.01</t>
  </si>
  <si>
    <t>Промышленная робототехника</t>
  </si>
  <si>
    <t>R46</t>
  </si>
  <si>
    <t>15.02.02</t>
  </si>
  <si>
    <t>Промышленная фармацевтика</t>
  </si>
  <si>
    <t>V10</t>
  </si>
  <si>
    <t>15.02.03</t>
  </si>
  <si>
    <t>Промышленное садоводство</t>
  </si>
  <si>
    <t>T86</t>
  </si>
  <si>
    <t>15.02.04</t>
  </si>
  <si>
    <t>Промышленные биотехнологии</t>
  </si>
  <si>
    <t>V11</t>
  </si>
  <si>
    <t>15.02.05</t>
  </si>
  <si>
    <t>Промышленный дизайн</t>
  </si>
  <si>
    <t>R42</t>
  </si>
  <si>
    <t>15.02.06</t>
  </si>
  <si>
    <t>Пчеловодство</t>
  </si>
  <si>
    <t>T87</t>
  </si>
  <si>
    <t>15.02.07</t>
  </si>
  <si>
    <t>Работы на токарных универсальных станках</t>
  </si>
  <si>
    <t>R37</t>
  </si>
  <si>
    <t>15.02.08</t>
  </si>
  <si>
    <t>Работы на фрезерных универсальных станках</t>
  </si>
  <si>
    <t>R38</t>
  </si>
  <si>
    <t>15.02.09</t>
  </si>
  <si>
    <t>Радиотехника 5G и последующих поколений</t>
  </si>
  <si>
    <t>V05</t>
  </si>
  <si>
    <t>15.02.10</t>
  </si>
  <si>
    <t>Разработка виртуальной и дополненной реальности</t>
  </si>
  <si>
    <t>F3</t>
  </si>
  <si>
    <t>15.02.11</t>
  </si>
  <si>
    <t>Разработка компьютерных игр и мультимедийных приложений</t>
  </si>
  <si>
    <t>R89</t>
  </si>
  <si>
    <t>15.02.12</t>
  </si>
  <si>
    <t>Разработка мобильных приложений</t>
  </si>
  <si>
    <t>F6</t>
  </si>
  <si>
    <t>15.02.13</t>
  </si>
  <si>
    <t>Разработка решений с использованием блокчейн технологий</t>
  </si>
  <si>
    <t>F4</t>
  </si>
  <si>
    <t>15.02.14</t>
  </si>
  <si>
    <t>Реклама</t>
  </si>
  <si>
    <t>T14</t>
  </si>
  <si>
    <t>15.02.15</t>
  </si>
  <si>
    <t>Рекрутинг</t>
  </si>
  <si>
    <t>R91</t>
  </si>
  <si>
    <t>18.01.01</t>
  </si>
  <si>
    <t>Ремесленная керамика</t>
  </si>
  <si>
    <t>T24</t>
  </si>
  <si>
    <t>18.01.02</t>
  </si>
  <si>
    <t>Ремонт и обслуживание легковых автомобилей</t>
  </si>
  <si>
    <t>18.01.03</t>
  </si>
  <si>
    <t>Ремонт и сервис нефтегазового оборудования</t>
  </si>
  <si>
    <t>V19</t>
  </si>
  <si>
    <t>18.01.05</t>
  </si>
  <si>
    <t>Ремонт технологического оборудования химических производств</t>
  </si>
  <si>
    <t>T26</t>
  </si>
  <si>
    <t>18.01.06</t>
  </si>
  <si>
    <t>Реставрация произведений живописи</t>
  </si>
  <si>
    <t>T98</t>
  </si>
  <si>
    <t>18.01.08</t>
  </si>
  <si>
    <t>Реставрация произведений из дерева</t>
  </si>
  <si>
    <t>R87</t>
  </si>
  <si>
    <t>18.01.12</t>
  </si>
  <si>
    <t>Ресторанный сервис</t>
  </si>
  <si>
    <t>18.01.22</t>
  </si>
  <si>
    <t>Роботизированная сварка</t>
  </si>
  <si>
    <t>T70</t>
  </si>
  <si>
    <t>18.01.24</t>
  </si>
  <si>
    <t>Сантехника и отопление</t>
  </si>
  <si>
    <t>15</t>
  </si>
  <si>
    <t>18.01.26</t>
  </si>
  <si>
    <t>Сборка корпусов металлических судов</t>
  </si>
  <si>
    <t>T22</t>
  </si>
  <si>
    <t>18.01.27</t>
  </si>
  <si>
    <t>Сварочные технологии</t>
  </si>
  <si>
    <t>10</t>
  </si>
  <si>
    <t>18.01.28</t>
  </si>
  <si>
    <t>Сельскохозяйственные биотехнологии</t>
  </si>
  <si>
    <t>T9</t>
  </si>
  <si>
    <t>18.01.29</t>
  </si>
  <si>
    <t>Сервис на воздушном транспорте</t>
  </si>
  <si>
    <t>R16</t>
  </si>
  <si>
    <t>18.01.31</t>
  </si>
  <si>
    <t>Сетевое и системное администрирование</t>
  </si>
  <si>
    <t>18.01.32</t>
  </si>
  <si>
    <t>Синтез и обработка минералов</t>
  </si>
  <si>
    <t>F10</t>
  </si>
  <si>
    <t>18.01.33</t>
  </si>
  <si>
    <t>Сити-Фермерство</t>
  </si>
  <si>
    <t>F11</t>
  </si>
  <si>
    <t>18.02.01</t>
  </si>
  <si>
    <t>Сметное дело</t>
  </si>
  <si>
    <t>T57</t>
  </si>
  <si>
    <t>18.02.03</t>
  </si>
  <si>
    <t>Сопровождение клиентов на транспорте</t>
  </si>
  <si>
    <t>V06</t>
  </si>
  <si>
    <t>18.02.04</t>
  </si>
  <si>
    <t>Социальная работа</t>
  </si>
  <si>
    <t>R63</t>
  </si>
  <si>
    <t>18.02.05</t>
  </si>
  <si>
    <t>Спасательные работы</t>
  </si>
  <si>
    <t>R10</t>
  </si>
  <si>
    <t>18.02.06</t>
  </si>
  <si>
    <t>Специалист по стрим технологиям</t>
  </si>
  <si>
    <t>V15</t>
  </si>
  <si>
    <t>18.02.07</t>
  </si>
  <si>
    <t>Специалист по тестированию игрового программного обеспечения</t>
  </si>
  <si>
    <t>V14</t>
  </si>
  <si>
    <t>18.02.09</t>
  </si>
  <si>
    <t>Столярное дело</t>
  </si>
  <si>
    <t>18.02.10</t>
  </si>
  <si>
    <t>Стоматология ортопедическая</t>
  </si>
  <si>
    <t>T6</t>
  </si>
  <si>
    <t>18.02.11</t>
  </si>
  <si>
    <t>Сухое строительство и штукатурные работы</t>
  </si>
  <si>
    <t>18.02.12</t>
  </si>
  <si>
    <t>18.02.13</t>
  </si>
  <si>
    <t>Технологии информационного моделирования BIM</t>
  </si>
  <si>
    <t>T33</t>
  </si>
  <si>
    <t>19.01.01</t>
  </si>
  <si>
    <t>Технологии композитов</t>
  </si>
  <si>
    <t>R68</t>
  </si>
  <si>
    <t>19.01.02</t>
  </si>
  <si>
    <t>Технологии моды</t>
  </si>
  <si>
    <t>19.01.04</t>
  </si>
  <si>
    <t>Технологии физического развития</t>
  </si>
  <si>
    <t>V03</t>
  </si>
  <si>
    <t>19.01.06</t>
  </si>
  <si>
    <t>Технологические системы энергетических объектов</t>
  </si>
  <si>
    <t>19.01.07</t>
  </si>
  <si>
    <t>Технологическое предпринимательство</t>
  </si>
  <si>
    <t>V01U</t>
  </si>
  <si>
    <t>19.01.09</t>
  </si>
  <si>
    <t>Технология переработки дикорастущего лекарственно-растительного сырья и ягод</t>
  </si>
  <si>
    <t>V08</t>
  </si>
  <si>
    <t>19.01.10</t>
  </si>
  <si>
    <t>Технология энергоаудита</t>
  </si>
  <si>
    <t>T80</t>
  </si>
  <si>
    <t>19.01.11</t>
  </si>
  <si>
    <t>Токарные работы на станках с ЧПУ</t>
  </si>
  <si>
    <t>6</t>
  </si>
  <si>
    <t>19.01.12</t>
  </si>
  <si>
    <t>T41</t>
  </si>
  <si>
    <t>19.01.14</t>
  </si>
  <si>
    <t>Туризм</t>
  </si>
  <si>
    <t>R9</t>
  </si>
  <si>
    <t>19.01.15</t>
  </si>
  <si>
    <t>T42</t>
  </si>
  <si>
    <t>19.02.01</t>
  </si>
  <si>
    <t>Укладка напольных покрытий</t>
  </si>
  <si>
    <t>E50</t>
  </si>
  <si>
    <t>19.02.02</t>
  </si>
  <si>
    <t>Управление автогрейдером</t>
  </si>
  <si>
    <t>R73</t>
  </si>
  <si>
    <t>19.02.03</t>
  </si>
  <si>
    <t>Управление бульдозером</t>
  </si>
  <si>
    <t>R72</t>
  </si>
  <si>
    <t>19.02.04</t>
  </si>
  <si>
    <t>Управление вокзальным комплексом</t>
  </si>
  <si>
    <t>T96</t>
  </si>
  <si>
    <t>19.02.05</t>
  </si>
  <si>
    <t>T54</t>
  </si>
  <si>
    <t>19.02.06</t>
  </si>
  <si>
    <t>Управление жизненным циклом/ Управление программой</t>
  </si>
  <si>
    <t>R50</t>
  </si>
  <si>
    <t>19.02.07</t>
  </si>
  <si>
    <t>Управление локомотивом</t>
  </si>
  <si>
    <t>R67</t>
  </si>
  <si>
    <t>19.02.08</t>
  </si>
  <si>
    <t>Управление пассажирским транспортом</t>
  </si>
  <si>
    <t>R90</t>
  </si>
  <si>
    <t>19.02.09</t>
  </si>
  <si>
    <t>Управление перевозочным процессом на железнодорожном транспорте</t>
  </si>
  <si>
    <t>T53</t>
  </si>
  <si>
    <t>19.02.10</t>
  </si>
  <si>
    <t>Управление складированием</t>
  </si>
  <si>
    <t>T97</t>
  </si>
  <si>
    <t>20.01.01</t>
  </si>
  <si>
    <t>Управление форвардером</t>
  </si>
  <si>
    <t>T27</t>
  </si>
  <si>
    <t>20.02.01</t>
  </si>
  <si>
    <t>Управление фронтальным погрузчиком</t>
  </si>
  <si>
    <t>R75</t>
  </si>
  <si>
    <t>20.02.02</t>
  </si>
  <si>
    <t>Управление харвестером</t>
  </si>
  <si>
    <t>T28</t>
  </si>
  <si>
    <t>20.02.03</t>
  </si>
  <si>
    <t>Управление экскаватором</t>
  </si>
  <si>
    <t>R74</t>
  </si>
  <si>
    <t>20.02.04</t>
  </si>
  <si>
    <t>Урбанистика: городское планирование</t>
  </si>
  <si>
    <t>V09</t>
  </si>
  <si>
    <t>20.02.05</t>
  </si>
  <si>
    <t>Фармацевтика</t>
  </si>
  <si>
    <t>R35</t>
  </si>
  <si>
    <t>21.01.01</t>
  </si>
  <si>
    <t>D1</t>
  </si>
  <si>
    <t>21.01.02</t>
  </si>
  <si>
    <t>Финансы</t>
  </si>
  <si>
    <t>T78</t>
  </si>
  <si>
    <t>21.01.03</t>
  </si>
  <si>
    <t>Флористика</t>
  </si>
  <si>
    <t>21.01.04</t>
  </si>
  <si>
    <t>Фотография</t>
  </si>
  <si>
    <t>R25</t>
  </si>
  <si>
    <t>21.01.07</t>
  </si>
  <si>
    <t>Фрезерные работы на станках с ЧПУ</t>
  </si>
  <si>
    <t>7</t>
  </si>
  <si>
    <t>21.01.08</t>
  </si>
  <si>
    <t>Хлебопечение</t>
  </si>
  <si>
    <t>21.01.10</t>
  </si>
  <si>
    <t>Холодильная техника и системы кондиционирования</t>
  </si>
  <si>
    <t>21.01.13</t>
  </si>
  <si>
    <t>Художественная роспись по дереву</t>
  </si>
  <si>
    <t>T73</t>
  </si>
  <si>
    <t>21.01.15</t>
  </si>
  <si>
    <t>Цифровая метрология</t>
  </si>
  <si>
    <t>T64</t>
  </si>
  <si>
    <t>21.01.16</t>
  </si>
  <si>
    <t>Цифровая трансформация</t>
  </si>
  <si>
    <t>V02U</t>
  </si>
  <si>
    <t>21.02.01</t>
  </si>
  <si>
    <t>Цифровое земледелие</t>
  </si>
  <si>
    <t>T79</t>
  </si>
  <si>
    <t>21.02.02</t>
  </si>
  <si>
    <t>Цифровой модельер</t>
  </si>
  <si>
    <t>T32</t>
  </si>
  <si>
    <t>21.02.03</t>
  </si>
  <si>
    <t>Экспедирование грузов</t>
  </si>
  <si>
    <t>D3</t>
  </si>
  <si>
    <t>21.02.04</t>
  </si>
  <si>
    <t>Эксплуатация беспилотных авиационных систем</t>
  </si>
  <si>
    <t>F1</t>
  </si>
  <si>
    <t>21.02.05</t>
  </si>
  <si>
    <t>Эксплуатация и обслуживание многоквартирного дома</t>
  </si>
  <si>
    <t>T43</t>
  </si>
  <si>
    <t>21.02.06</t>
  </si>
  <si>
    <t>Эксплуатация кабельных линий электропередачи</t>
  </si>
  <si>
    <t>R88</t>
  </si>
  <si>
    <t>21.02.07</t>
  </si>
  <si>
    <t>Эксплуатация сельскохозяйственных машин</t>
  </si>
  <si>
    <t>E53</t>
  </si>
  <si>
    <t>21.02.08</t>
  </si>
  <si>
    <t>Эксплуатация сервисных роботов</t>
  </si>
  <si>
    <t>T75</t>
  </si>
  <si>
    <t>21.02.09</t>
  </si>
  <si>
    <t>Эксплуатация судов водного транспорта</t>
  </si>
  <si>
    <t>T5</t>
  </si>
  <si>
    <t>21.02.10</t>
  </si>
  <si>
    <t>Электромонтаж</t>
  </si>
  <si>
    <t>21.02.11</t>
  </si>
  <si>
    <t>Электроника</t>
  </si>
  <si>
    <t>21.02.12</t>
  </si>
  <si>
    <t>Электрослесарь подземный</t>
  </si>
  <si>
    <t>R61</t>
  </si>
  <si>
    <t>21.02.13</t>
  </si>
  <si>
    <t>Эстетическая косметология</t>
  </si>
  <si>
    <t>21.02.14</t>
  </si>
  <si>
    <t>Ювелирное дело</t>
  </si>
  <si>
    <t>21.02.15</t>
  </si>
  <si>
    <t>21.02.16</t>
  </si>
  <si>
    <t>21.02.17</t>
  </si>
  <si>
    <t>21.02.18</t>
  </si>
  <si>
    <t>22.01.03</t>
  </si>
  <si>
    <t>22.01.04</t>
  </si>
  <si>
    <t>22.01.05</t>
  </si>
  <si>
    <t>22.01.08</t>
  </si>
  <si>
    <t>22.01.09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</si>
  <si>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</si>
  <si>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</si>
  <si>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</si>
  <si>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</si>
  <si>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</si>
  <si>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</si>
  <si>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</si>
  <si>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</si>
  <si>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</si>
  <si>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</si>
  <si>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</si>
  <si>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</si>
  <si>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</si>
  <si>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</si>
  <si>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</si>
  <si>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</si>
  <si>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</si>
  <si>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</si>
  <si>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</si>
  <si>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</si>
  <si>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</si>
  <si>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</si>
  <si>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</si>
  <si>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</si>
  <si>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</si>
  <si>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</si>
  <si>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</si>
  <si>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</si>
  <si>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</si>
  <si>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</si>
  <si>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</si>
  <si>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</si>
  <si>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24.01.04</t>
  </si>
  <si>
    <t>24.02.01</t>
  </si>
  <si>
    <t>24.02.02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</si>
  <si>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</si>
  <si>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</si>
  <si>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</si>
  <si>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</si>
  <si>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</si>
  <si>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</si>
  <si>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</si>
  <si>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</si>
  <si>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</si>
  <si>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</si>
  <si>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</si>
  <si>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26.01.05</t>
  </si>
  <si>
    <t>26.01.06</t>
  </si>
  <si>
    <t>26.01.07</t>
  </si>
  <si>
    <t>26.01.08</t>
  </si>
  <si>
    <t>26.01.09</t>
  </si>
  <si>
    <t>26.01.10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</si>
  <si>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</si>
  <si>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</si>
  <si>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</si>
  <si>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</si>
  <si>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</si>
  <si>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</si>
  <si>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</si>
  <si>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</si>
  <si>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</si>
  <si>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</si>
  <si>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</si>
  <si>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</si>
  <si>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</si>
  <si>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</si>
  <si>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</si>
  <si>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</si>
  <si>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</si>
  <si>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</si>
  <si>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</si>
  <si>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</si>
  <si>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29.01.07</t>
  </si>
  <si>
    <t>29.01.08</t>
  </si>
  <si>
    <t>29.01.09</t>
  </si>
  <si>
    <t>29.01.10</t>
  </si>
  <si>
    <t>29.01.16</t>
  </si>
  <si>
    <t>29.01.17</t>
  </si>
  <si>
    <t>29.01.24</t>
  </si>
  <si>
    <t>29.01.25</t>
  </si>
  <si>
    <t>29.01.26</t>
  </si>
  <si>
    <t>29.01.27</t>
  </si>
  <si>
    <t>29.01.28</t>
  </si>
  <si>
    <t>29.01.29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</si>
  <si>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</si>
  <si>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</si>
  <si>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</si>
  <si>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</si>
  <si>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</si>
  <si>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</si>
  <si>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</si>
  <si>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</si>
  <si>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</si>
  <si>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</si>
  <si>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</si>
  <si>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</si>
  <si>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</si>
  <si>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</si>
  <si>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</si>
  <si>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</si>
  <si>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</si>
  <si>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</si>
  <si>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</si>
  <si>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</si>
  <si>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</si>
  <si>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</si>
  <si>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</si>
  <si>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</si>
  <si>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</si>
  <si>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</si>
  <si>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</si>
  <si>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</si>
  <si>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</si>
  <si>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</si>
  <si>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</si>
  <si>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</si>
  <si>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</si>
  <si>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</si>
  <si>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</si>
  <si>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35.01.19</t>
  </si>
  <si>
    <t>35.01.20</t>
  </si>
  <si>
    <t>35.01.21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</si>
  <si>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</si>
  <si>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</si>
  <si>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</si>
  <si>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</si>
  <si>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</si>
  <si>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</si>
  <si>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</si>
  <si>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</si>
  <si>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</si>
  <si>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</si>
  <si>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</si>
  <si>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</si>
  <si>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</si>
  <si>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</si>
  <si>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</si>
  <si>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</si>
  <si>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</si>
  <si>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</si>
  <si>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</si>
  <si>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</si>
  <si>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</si>
  <si>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</si>
  <si>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</si>
  <si>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</si>
  <si>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</si>
  <si>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</si>
  <si>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</si>
  <si>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</si>
  <si>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</si>
  <si>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</si>
  <si>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</si>
  <si>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</si>
  <si>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</si>
  <si>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</si>
  <si>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</si>
  <si>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</si>
  <si>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</si>
  <si>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</si>
  <si>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</si>
  <si>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</si>
  <si>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</si>
  <si>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</si>
  <si>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</si>
  <si>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</si>
  <si>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</si>
  <si>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</si>
  <si>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</si>
  <si>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</si>
  <si>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</si>
  <si>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</si>
  <si>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</si>
  <si>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</si>
  <si>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</si>
  <si>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</si>
  <si>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</si>
  <si>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</si>
  <si>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</si>
  <si>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</si>
  <si>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</si>
  <si>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</si>
  <si>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</si>
  <si>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</si>
  <si>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</si>
  <si>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</si>
  <si>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</si>
  <si>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</si>
  <si>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</si>
  <si>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</si>
  <si>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</si>
  <si>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</si>
  <si>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</si>
  <si>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</si>
  <si>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</si>
  <si>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</si>
  <si>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</si>
  <si>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</si>
  <si>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49.02.03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</si>
  <si>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</si>
  <si>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</si>
  <si>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</si>
  <si>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</si>
  <si>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</si>
  <si>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</si>
  <si>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</si>
  <si>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</si>
  <si>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</si>
  <si>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53.01.01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</si>
  <si>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</si>
  <si>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</si>
  <si>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</si>
  <si>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</si>
  <si>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</si>
  <si>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</si>
  <si>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</si>
  <si>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</si>
  <si>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</si>
  <si>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</si>
  <si>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</si>
  <si>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</si>
  <si>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</si>
  <si>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</si>
  <si>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</si>
  <si>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</si>
  <si>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54.01.10</t>
  </si>
  <si>
    <t>54.01.11</t>
  </si>
  <si>
    <t>54.01.12</t>
  </si>
  <si>
    <t>54.01.13</t>
  </si>
  <si>
    <t>54.01.14</t>
  </si>
  <si>
    <t>54.01.16</t>
  </si>
  <si>
    <t>54.01.17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</si>
  <si>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</si>
  <si>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</si>
  <si>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</si>
  <si>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</si>
  <si>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</si>
  <si>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</si>
  <si>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</si>
  <si>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</si>
  <si>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</si>
  <si>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</si>
  <si>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55.02.01</t>
  </si>
  <si>
    <t>55.02.02</t>
  </si>
  <si>
    <t>57.02.01</t>
  </si>
  <si>
    <t>Выберите из выпадающего списка наименование ФГОС, которое соответствует указанному номеру, проверить название ФГОС вы можете на сайте: (https://classinform.ru/fgos.html)</t>
  </si>
  <si>
    <t>Укажите ПМ, который проверяется КОДом, 1 ПМ = 1 ячейка</t>
  </si>
  <si>
    <t>Укажите ПК, который проверяется КОДом, 1 ПК = 1 ячейка</t>
  </si>
  <si>
    <t>Выберете из выпадающего списка проверяется ли данный ПК разделом WSSS 1</t>
  </si>
  <si>
    <t>Выберете из выпадающего списка проверяется ли данный ПК разделом WSSS 2</t>
  </si>
  <si>
    <t>Выберете из выпадающего списка проверяется ли данный ПК разделом WSSS 3</t>
  </si>
  <si>
    <t>Выберете из выпадающего списка проверяется ли данный ПК разделом WSSS 4</t>
  </si>
  <si>
    <t>Выберете из выпадающего списка проверяется ли данный ПК разделом WSSS 5</t>
  </si>
  <si>
    <t>Выберете из выпадающего списка проверяется ли данный ПК разделом WSSS 6</t>
  </si>
  <si>
    <t>Выберете из выпадающего списка проверяется ли данный ПК разделом WSSS 7</t>
  </si>
  <si>
    <t>Выберете из выпадающего списка проверяется ли данный ПК разделом WSSS 8</t>
  </si>
  <si>
    <t>Выберете из выпадающего списка проверяется ли данный ПК разделом WSSS 9</t>
  </si>
  <si>
    <t>Укажите наименование профстандарта</t>
  </si>
  <si>
    <t>Укажите уровень квалификации</t>
  </si>
  <si>
    <t>Название компетенции</t>
  </si>
  <si>
    <t>Номер КОД</t>
  </si>
  <si>
    <t>Код ФГОС</t>
  </si>
  <si>
    <t>Наименование ФГОС</t>
  </si>
  <si>
    <t>НОК</t>
  </si>
  <si>
    <t>Номер и название ПМ</t>
  </si>
  <si>
    <t>Номер и название ПК</t>
  </si>
  <si>
    <t>WSSS 1</t>
  </si>
  <si>
    <t>WSSS 2</t>
  </si>
  <si>
    <t>WSSS 3</t>
  </si>
  <si>
    <t>WSSS 4</t>
  </si>
  <si>
    <t>WSSS 5</t>
  </si>
  <si>
    <t>WSSS 6</t>
  </si>
  <si>
    <t>WSSS 7</t>
  </si>
  <si>
    <t>WSSS 8</t>
  </si>
  <si>
    <t>WSSS 9</t>
  </si>
  <si>
    <t>Наименование проф. стандарта (ПС)</t>
  </si>
  <si>
    <t>Наименование и уровень квалификаций (ПС)</t>
  </si>
  <si>
    <t>16</t>
  </si>
  <si>
    <t>18</t>
  </si>
  <si>
    <t>Бурение скважин</t>
  </si>
  <si>
    <t>Клиентоориентированный сервис на вокзальном комплексе</t>
  </si>
  <si>
    <t>Летающая робототехника</t>
  </si>
  <si>
    <t>Проектировщик индивидуальной финансовой траектории</t>
  </si>
  <si>
    <t>Работа передвижных рельсосварочных самоходных машин</t>
  </si>
  <si>
    <t>Сервис на объектах гостеприимства «Горничная»</t>
  </si>
  <si>
    <t>Фронтенд-Разработчик</t>
  </si>
  <si>
    <t>V29</t>
  </si>
  <si>
    <t>F12</t>
  </si>
  <si>
    <t>V27</t>
  </si>
  <si>
    <t>V30</t>
  </si>
  <si>
    <t>V28</t>
  </si>
  <si>
    <t>V26</t>
  </si>
  <si>
    <t>Инженерия лесопользования и лесовосстановления</t>
  </si>
  <si>
    <t>ИТ-решения для бизнеса на платформе "1С: Предприятие 8"</t>
  </si>
  <si>
    <t>Командная работа по организации связи и передаче информации в полевых условиях</t>
  </si>
  <si>
    <t>V22</t>
  </si>
  <si>
    <t>Копирайтинг</t>
  </si>
  <si>
    <t>V20</t>
  </si>
  <si>
    <t>Мастерство приготовления кофе и чая</t>
  </si>
  <si>
    <t>V24</t>
  </si>
  <si>
    <t>Медиа-пресс технологии упаковочного производства</t>
  </si>
  <si>
    <t>V23</t>
  </si>
  <si>
    <t>Подготовка и транспортировка нефти</t>
  </si>
  <si>
    <t>V25</t>
  </si>
  <si>
    <t>Адаптация иностранных граждан (миграционный эксперт)</t>
  </si>
  <si>
    <t>Акушерское дело</t>
  </si>
  <si>
    <t>Веб-технологии</t>
  </si>
  <si>
    <t>Вожатская деятельность</t>
  </si>
  <si>
    <t>Воспитатель интерната семейного типа</t>
  </si>
  <si>
    <t>Инструктор-проводник</t>
  </si>
  <si>
    <t>Магистральные линии связи. Строительство и эксплуатация ВОЛП</t>
  </si>
  <si>
    <t>Мастер участка мебельного производства</t>
  </si>
  <si>
    <t>Машинист компрессорных установок</t>
  </si>
  <si>
    <t>Монтаж и техническое обслуживание бытового газового оборудования</t>
  </si>
  <si>
    <t>Музейная педагогика</t>
  </si>
  <si>
    <t>Ногтевой сервис</t>
  </si>
  <si>
    <t>Обслуживание устройств тягового электроснабжения</t>
  </si>
  <si>
    <t>Оленеводство</t>
  </si>
  <si>
    <t>Охрана окружающей среды</t>
  </si>
  <si>
    <t>Переработка нефти и газа</t>
  </si>
  <si>
    <t>Проектирование и изготовление пресс-форм</t>
  </si>
  <si>
    <t>Производство работ на нефтегазовом месторождении</t>
  </si>
  <si>
    <t>Психология и технология B2B продаж</t>
  </si>
  <si>
    <t>Турагентская деятельность</t>
  </si>
  <si>
    <t>Туроператорская деятельность</t>
  </si>
  <si>
    <t>Управление гидроманипулятором</t>
  </si>
  <si>
    <t>Физическая культура, спорт и фитнес</t>
  </si>
  <si>
    <t>Художественная резьба по дереву и кости</t>
  </si>
  <si>
    <t>Цифровой электропривод</t>
  </si>
  <si>
    <t>Техническое администрирование проектов и мероприятий</t>
  </si>
  <si>
    <t>Устройства, оборудование и элементы систем теплоснабжения</t>
  </si>
  <si>
    <t>Эксплуатация пассажирской инфраструктуры</t>
  </si>
  <si>
    <t>КОД 1.1-2023</t>
  </si>
  <si>
    <t>V45</t>
  </si>
  <si>
    <t>V46</t>
  </si>
  <si>
    <t>V44</t>
  </si>
  <si>
    <t>V40</t>
  </si>
  <si>
    <t>V21</t>
  </si>
  <si>
    <t>V47</t>
  </si>
  <si>
    <t>V37</t>
  </si>
  <si>
    <t>V33</t>
  </si>
  <si>
    <t>V39</t>
  </si>
  <si>
    <t>V42</t>
  </si>
  <si>
    <t>V41</t>
  </si>
  <si>
    <t>T11</t>
  </si>
  <si>
    <t>V36</t>
  </si>
  <si>
    <t>V43</t>
  </si>
  <si>
    <t>T59</t>
  </si>
  <si>
    <t>V38</t>
  </si>
  <si>
    <t>V32</t>
  </si>
  <si>
    <t>V31</t>
  </si>
  <si>
    <t>V48</t>
  </si>
  <si>
    <t>V35</t>
  </si>
  <si>
    <t>V34</t>
  </si>
  <si>
    <t xml:space="preserve">выберите из выпадающего списка форму аттестации </t>
  </si>
  <si>
    <t xml:space="preserve">выберите из выпадающего списка формат проведения ДЭ </t>
  </si>
  <si>
    <t>Формат ДЭ (Очный/Дистанционный/Распределенный) О/Д/Р</t>
  </si>
  <si>
    <t>20</t>
  </si>
  <si>
    <t>21</t>
  </si>
  <si>
    <t xml:space="preserve">Форма аттестации (ГИА/ПА) </t>
  </si>
  <si>
    <t>Выберите из выпадающего списка наименование компетенции
Обратите вниамания что в каждой ячейке должно быть указано наименование компетенции</t>
  </si>
  <si>
    <t>Таблица Соответствия знаний, умений и практических навыков, оцениваемых в рамках демонстрационного экзамена профессиональным компетенциям, 
основным видам деятельности, предусмотренным ФГОС СПО и уровням квалификаций в соответствии с профессиональными стандартами</t>
  </si>
  <si>
    <t>Соответствие применяемых в рамках демонстрационного экзамена элементов ФГОС СПО (видов профессиональной деятельности, профессиональных компетенций, знаний, умений, практических навыков) содержанию WSSS</t>
  </si>
  <si>
    <t>Выберите из выпадающего списка номер КОД
Если ячека в столбце 1 заполнена, ячеки во всех последующих столбца также должны быть заполнены</t>
  </si>
  <si>
    <t>Выберете из выпадающего списка применим ли данный КОД для проведения ДЭ НОК
Если вашей компетенции нет экспертного заключение НОК, то выберете НЕТ</t>
  </si>
  <si>
    <t>КОД 1.1-2023-2025</t>
  </si>
  <si>
    <t>КОД 1.2-2023-2025</t>
  </si>
  <si>
    <t>КОД 1.3-2023-2025</t>
  </si>
  <si>
    <t>КОД 1.4-2023-2025</t>
  </si>
  <si>
    <t>КОД 1.5-2023-2025</t>
  </si>
  <si>
    <t>КОД 1.6-2023-2025</t>
  </si>
  <si>
    <t>КОД 1.7-2023-2025</t>
  </si>
  <si>
    <t>КОД 1.8-2023-2025</t>
  </si>
  <si>
    <t>КОД 1.9-2023-2025</t>
  </si>
  <si>
    <t>КОД 1.10-2023-2025</t>
  </si>
  <si>
    <t>КОД 1.11-2023-2025</t>
  </si>
  <si>
    <t>КОД 1.12-2023-2025</t>
  </si>
  <si>
    <t>КОД 1.13-2023-2025</t>
  </si>
  <si>
    <t>КОД 1.14-2023-2025</t>
  </si>
  <si>
    <t>КОД 1.15-2023-2025</t>
  </si>
  <si>
    <t>КОД 2.1-2023-2025</t>
  </si>
  <si>
    <t>КОД 2.2-2023-2025</t>
  </si>
  <si>
    <t>КОД 2.3-2023-2025</t>
  </si>
  <si>
    <t>КОД 2.4-2023-2025</t>
  </si>
  <si>
    <t>КОД 2.5-2023-2025</t>
  </si>
  <si>
    <t>КОД 1.2-2023</t>
  </si>
  <si>
    <t>КОД 1.3-2023</t>
  </si>
  <si>
    <t>КОД 1.4-2023</t>
  </si>
  <si>
    <t>КОД 1.5-2023</t>
  </si>
  <si>
    <t>КОД 1.6-2023</t>
  </si>
  <si>
    <t>КОД 1.7-2023</t>
  </si>
  <si>
    <t>КОД 1.8-2023</t>
  </si>
  <si>
    <t>КОД 1.9-2023</t>
  </si>
  <si>
    <t>КОД 1.10-2023</t>
  </si>
  <si>
    <t>КОД 1.11-2023</t>
  </si>
  <si>
    <t>КОД 1.12-2023</t>
  </si>
  <si>
    <t>КОД 1.13-2023</t>
  </si>
  <si>
    <t>КОД 1.14-2023</t>
  </si>
  <si>
    <t>КОД 1.15-2023</t>
  </si>
  <si>
    <t>КОД 2.1-2023</t>
  </si>
  <si>
    <t>КОД 2.2-2023</t>
  </si>
  <si>
    <t>КОД 2.3-2023</t>
  </si>
  <si>
    <t>КОД 2.4-2023</t>
  </si>
  <si>
    <t>КОД 2.5-2023</t>
  </si>
  <si>
    <t>КОД 1.1-2023-2025-А</t>
  </si>
  <si>
    <t>КОД 1.2-2023-2025-А</t>
  </si>
  <si>
    <t>КОД 1.3-2023-2025-А</t>
  </si>
  <si>
    <t>КОД 1.4-2023-2025-А</t>
  </si>
  <si>
    <t>КОД 1.5-2023-2025-А</t>
  </si>
  <si>
    <t>КОД 1.6-2023-2025-А</t>
  </si>
  <si>
    <t>КОД 1.7-2023-2025-А</t>
  </si>
  <si>
    <t>КОД 1.8-2023-2025-А</t>
  </si>
  <si>
    <t>КОД 1.9-2023-2025-А</t>
  </si>
  <si>
    <t>КОД 1.10-2023-2025-А</t>
  </si>
  <si>
    <t>КОД 1.11-2023-2025-А</t>
  </si>
  <si>
    <t>КОД 1.12-2023-2025-А</t>
  </si>
  <si>
    <t>КОД 1.13-2023-2025-А</t>
  </si>
  <si>
    <t>КОД 1.14-2023-2025-А</t>
  </si>
  <si>
    <t>КОД 1.15-2023-2025-А</t>
  </si>
  <si>
    <t>КОД 2.1-2023-2025-А</t>
  </si>
  <si>
    <t>КОД 2.2-2023-2025-А</t>
  </si>
  <si>
    <t>КОД 2.3-2023-2025-А</t>
  </si>
  <si>
    <t>КОД 2.4-2023-2025-А</t>
  </si>
  <si>
    <t>КОД 2.5-2023-2025-А</t>
  </si>
  <si>
    <t>КОД 1.1-2023-А</t>
  </si>
  <si>
    <t>КОД 1.2-2023-А</t>
  </si>
  <si>
    <t>КОД 1.3-2023-А</t>
  </si>
  <si>
    <t>КОД 1.4-2023-А</t>
  </si>
  <si>
    <t>КОД 1.5-2023-А</t>
  </si>
  <si>
    <t>КОД 1.6-2023-А</t>
  </si>
  <si>
    <t>КОД 1.7-2023-А</t>
  </si>
  <si>
    <t>КОД 1.8-2023-А</t>
  </si>
  <si>
    <t>КОД 1.9-2023-А</t>
  </si>
  <si>
    <t>КОД 1.10-2023-А</t>
  </si>
  <si>
    <t>КОД 1.11-2023-А</t>
  </si>
  <si>
    <t>КОД 1.12-2023-А</t>
  </si>
  <si>
    <t>КОД 1.13-2023-А</t>
  </si>
  <si>
    <t>КОД 1.14-2023-А</t>
  </si>
  <si>
    <t>КОД 1.15-2023-А</t>
  </si>
  <si>
    <t>КОД 2.1-2023-А</t>
  </si>
  <si>
    <t>КОД 2.2-2023-А</t>
  </si>
  <si>
    <t>КОД 2.3-2023-А</t>
  </si>
  <si>
    <t>КОД 2.4-2023-А</t>
  </si>
  <si>
    <t>КОД 2.5-2023-А</t>
  </si>
  <si>
    <t>_</t>
  </si>
  <si>
    <t>ПА</t>
  </si>
  <si>
    <t>Гидрометнаблюдатель</t>
  </si>
  <si>
    <t>Изготовитель арматурных сеток и каркасов</t>
  </si>
  <si>
    <t>Монтажник трубопроводов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</si>
  <si>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</si>
  <si>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</si>
  <si>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</si>
  <si>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</si>
  <si>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</si>
  <si>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</si>
  <si>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</si>
  <si>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</si>
  <si>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</si>
  <si>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</si>
  <si>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</si>
  <si>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</si>
  <si>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</si>
  <si>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</si>
  <si>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</si>
  <si>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</si>
  <si>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</si>
  <si>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</si>
  <si>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</si>
  <si>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</si>
  <si>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</si>
  <si>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</si>
  <si>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</si>
  <si>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</si>
  <si>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Монтажник радиоэлектронной аппаратуры и приборов</t>
  </si>
  <si>
    <t>Радиомеханик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</si>
  <si>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</si>
  <si>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</si>
  <si>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</si>
  <si>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</si>
  <si>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Наладчик технологического оборудования (электронная техника)</t>
  </si>
  <si>
    <t>Оптик-механик</t>
  </si>
  <si>
    <t>Электромеханик по ремонту и обслуживанию электронной медицинской аппаратуры</t>
  </si>
  <si>
    <t>Мастер по изготовлению и сборке деталей и узлов оптических и оптико-электронных приборов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</si>
  <si>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</si>
  <si>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</si>
  <si>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</si>
  <si>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</si>
  <si>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</si>
  <si>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Электромонтер-линейщик по монтажу воздушных линий высокого напряжения и контактной сети</t>
  </si>
  <si>
    <t>Электромонтер по ремонту электросетей</t>
  </si>
  <si>
    <t>Электромонтер по ремонту и обслуживанию электрооборудования (по отраслям)</t>
  </si>
  <si>
    <t>Электромонтажник-схемщик</t>
  </si>
  <si>
    <t>Электромеханик по лифтам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</si>
  <si>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</si>
  <si>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</si>
  <si>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</si>
  <si>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</si>
  <si>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</si>
  <si>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</si>
  <si>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Монтажник технологического оборудования (по видам оборудования)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</si>
  <si>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</si>
  <si>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</si>
  <si>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</si>
  <si>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</si>
  <si>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</si>
  <si>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</si>
  <si>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</si>
  <si>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Станочник (металлообработка)</t>
  </si>
  <si>
    <t>Токарь-универсал</t>
  </si>
  <si>
    <t>Фрезеровщик-универсал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</si>
  <si>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</si>
  <si>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</si>
  <si>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</si>
  <si>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</si>
  <si>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</si>
  <si>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</si>
  <si>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</si>
  <si>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</si>
  <si>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</si>
  <si>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</si>
  <si>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</si>
  <si>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</si>
  <si>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</si>
  <si>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Мастер-изготовитель деталей и изделий из стекла</t>
  </si>
  <si>
    <t>Изготовитель фарфоровых и фаянсовых изделий</t>
  </si>
  <si>
    <t>Оператор в производстве шин</t>
  </si>
  <si>
    <t>Мастер шиномонтажной мастерской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</si>
  <si>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</si>
  <si>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</si>
  <si>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</si>
  <si>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</si>
  <si>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</si>
  <si>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</si>
  <si>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</si>
  <si>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Аппаратчик-оператор в биотехнологии</t>
  </si>
  <si>
    <t>Лаборант-аналитик</t>
  </si>
  <si>
    <t>Пекарь</t>
  </si>
  <si>
    <t>Аппаратчик производства сахара</t>
  </si>
  <si>
    <t>Кондитер сахаристых изделий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</si>
  <si>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</si>
  <si>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</si>
  <si>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</si>
  <si>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</si>
  <si>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Оператор процессов колбасного производства</t>
  </si>
  <si>
    <t>Аппаратчик получения растительного масла</t>
  </si>
  <si>
    <t>Пожарный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</si>
  <si>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</si>
  <si>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</si>
  <si>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</si>
  <si>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</si>
  <si>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Бурильщик морского бурения скважин</t>
  </si>
  <si>
    <t>Машинист на открытых горных работах</t>
  </si>
  <si>
    <t>Ремонтник горного оборудования</t>
  </si>
  <si>
    <t>Проходчик</t>
  </si>
  <si>
    <t>Обогатитель полезных ископаемых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</si>
  <si>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</si>
  <si>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</si>
  <si>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</si>
  <si>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 прокатного производства</t>
  </si>
  <si>
    <t>Оператор трубного производства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</si>
  <si>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</si>
  <si>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</si>
  <si>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</si>
  <si>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</si>
  <si>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</si>
  <si>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</si>
  <si>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</si>
  <si>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</si>
  <si>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</si>
  <si>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</si>
  <si>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</si>
  <si>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</si>
  <si>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</si>
  <si>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</si>
  <si>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</si>
  <si>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</si>
  <si>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Слесарь-сборщик авиационной техники</t>
  </si>
  <si>
    <t>Электромонтажник авиационной техники</t>
  </si>
  <si>
    <t>Слесарь по ремонту авиационной техники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</si>
  <si>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</si>
  <si>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</si>
  <si>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</si>
  <si>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</si>
  <si>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</si>
  <si>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</si>
  <si>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</si>
  <si>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</si>
  <si>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</si>
  <si>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Электрик судовой</t>
  </si>
  <si>
    <t>Водолаз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</si>
  <si>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</si>
  <si>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</si>
  <si>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</si>
  <si>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</si>
  <si>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</si>
  <si>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Портной</t>
  </si>
  <si>
    <t>Оператор швейного оборудования</t>
  </si>
  <si>
    <t>Вышивальщица</t>
  </si>
  <si>
    <t>Модистка головных уборов</t>
  </si>
  <si>
    <t>Ткач</t>
  </si>
  <si>
    <t>Оператор вязально-швейного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</si>
  <si>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</si>
  <si>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</si>
  <si>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</si>
  <si>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</si>
  <si>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</si>
  <si>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</si>
  <si>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Младшая медицинская сестра по уходу за больными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</si>
  <si>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</si>
  <si>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</si>
  <si>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</si>
  <si>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</si>
  <si>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</si>
  <si>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</si>
  <si>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</si>
  <si>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</si>
  <si>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</si>
  <si>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</si>
  <si>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</si>
  <si>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</si>
  <si>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</si>
  <si>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</si>
  <si>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</si>
  <si>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Мастер садово-паркового и ландшафтного строительства</t>
  </si>
  <si>
    <t>Пчеловод</t>
  </si>
  <si>
    <t>Оленевод-механизатор</t>
  </si>
  <si>
    <t>Хозяйка(ин) усадьбы</t>
  </si>
  <si>
    <t>Управляющий сельской усадьбой</t>
  </si>
  <si>
    <t>Младший ветеринарный фельдшер</t>
  </si>
  <si>
    <t>Мастер животноводства</t>
  </si>
  <si>
    <t>Тренер-наездник лошадей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</si>
  <si>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</si>
  <si>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</si>
  <si>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</si>
  <si>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Социальный работник</t>
  </si>
  <si>
    <t>Агент рекламный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</si>
  <si>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</si>
  <si>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</si>
  <si>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</si>
  <si>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</si>
  <si>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</si>
  <si>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</si>
  <si>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</si>
  <si>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Повар, кондитер</t>
  </si>
  <si>
    <t>Секретарь</t>
  </si>
  <si>
    <t>Архивариус</t>
  </si>
  <si>
    <t>Делопроизводитель</t>
  </si>
  <si>
    <t>Мастер по ремонту и обслуживанию музыкальных инструментов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</si>
  <si>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</si>
  <si>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</si>
  <si>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</si>
  <si>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</si>
  <si>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</si>
  <si>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</si>
  <si>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</si>
  <si>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</si>
  <si>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</si>
  <si>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</si>
  <si>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</si>
  <si>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</si>
  <si>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Лепщик-модельщик архитектурных деталей</t>
  </si>
  <si>
    <t>Реставратор строительный</t>
  </si>
  <si>
    <t>Реставратор памятников каменного и деревянного зодчества</t>
  </si>
  <si>
    <t>Графический дизайнер</t>
  </si>
  <si>
    <t>Картография</t>
  </si>
  <si>
    <t>Гидрология</t>
  </si>
  <si>
    <t>Метеорология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</si>
  <si>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</si>
  <si>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</si>
  <si>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</si>
  <si>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</si>
  <si>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</si>
  <si>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</si>
  <si>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</si>
  <si>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</si>
  <si>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</si>
  <si>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</si>
  <si>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</si>
  <si>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</si>
  <si>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</si>
  <si>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</si>
  <si>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</si>
  <si>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</si>
  <si>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</si>
  <si>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</si>
  <si>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</si>
  <si>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</si>
  <si>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</si>
  <si>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</si>
  <si>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</si>
  <si>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</si>
  <si>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</si>
  <si>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</si>
  <si>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</si>
  <si>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</si>
  <si>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</si>
  <si>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</si>
  <si>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</si>
  <si>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</si>
  <si>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</si>
  <si>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</si>
  <si>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</si>
  <si>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</si>
  <si>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</si>
  <si>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</si>
  <si>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Авиационные приборы и комплексы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</si>
  <si>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</si>
  <si>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</si>
  <si>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</si>
  <si>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</si>
  <si>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</si>
  <si>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</si>
  <si>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</si>
  <si>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</si>
  <si>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</si>
  <si>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</si>
  <si>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</si>
  <si>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</si>
  <si>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</si>
  <si>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</si>
  <si>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</si>
  <si>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</si>
  <si>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</si>
  <si>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</si>
  <si>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</si>
  <si>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</si>
  <si>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</si>
  <si>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</si>
  <si>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</si>
  <si>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</si>
  <si>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</si>
  <si>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</si>
  <si>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</si>
  <si>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</si>
  <si>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</si>
  <si>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</si>
  <si>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</si>
  <si>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</si>
  <si>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</si>
  <si>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</si>
  <si>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</si>
  <si>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</si>
  <si>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Аналитический контроль качества химических соединений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</si>
  <si>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</si>
  <si>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</si>
  <si>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</si>
  <si>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</si>
  <si>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</si>
  <si>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</si>
  <si>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</si>
  <si>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химических соединений</t>
  </si>
  <si>
    <t>Технология производства изделий из полимерных композитов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</si>
  <si>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</si>
  <si>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</si>
  <si>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</si>
  <si>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</si>
  <si>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</si>
  <si>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</si>
  <si>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</si>
  <si>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</si>
  <si>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</si>
  <si>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</si>
  <si>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</si>
  <si>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</si>
  <si>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</si>
  <si>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Организация оперативного (экстренного) реагирования в чрезвычайных ситуациях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</si>
  <si>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</si>
  <si>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</si>
  <si>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газонефтехранилищ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</si>
  <si>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</si>
  <si>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</si>
  <si>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</si>
  <si>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</si>
  <si>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</si>
  <si>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</si>
  <si>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</si>
  <si>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</si>
  <si>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</si>
  <si>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</si>
  <si>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</si>
  <si>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</si>
  <si>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</si>
  <si>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</si>
  <si>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</si>
  <si>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</si>
  <si>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</si>
  <si>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</si>
  <si>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</si>
  <si>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</si>
  <si>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</si>
  <si>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</si>
  <si>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</si>
  <si>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</si>
  <si>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</si>
  <si>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</si>
  <si>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</si>
  <si>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</si>
  <si>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Производство летательных аппаратов</t>
  </si>
  <si>
    <t>Производство авиационных двигателей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</si>
  <si>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</si>
  <si>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</si>
  <si>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</si>
  <si>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</si>
  <si>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</si>
  <si>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</si>
  <si>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</si>
  <si>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</si>
  <si>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</si>
  <si>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</si>
  <si>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</si>
  <si>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</si>
  <si>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</si>
  <si>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</si>
  <si>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</si>
  <si>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</si>
  <si>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</si>
  <si>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</si>
  <si>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</si>
  <si>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</si>
  <si>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</si>
  <si>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</si>
  <si>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изделий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</si>
  <si>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</si>
  <si>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</si>
  <si>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</si>
  <si>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</si>
  <si>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</si>
  <si>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</si>
  <si>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Лабораторная диагностика</t>
  </si>
  <si>
    <t>Стоматология профилактическая</t>
  </si>
  <si>
    <t>Медико-профилактическое дело</t>
  </si>
  <si>
    <t>Фармация</t>
  </si>
  <si>
    <t>Сестринское дело</t>
  </si>
  <si>
    <t>Медицинский массаж (для обучения лиц с ограниченными возможностями здоровья по зрению)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</si>
  <si>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</si>
  <si>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</si>
  <si>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</si>
  <si>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</si>
  <si>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</si>
  <si>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</si>
  <si>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</si>
  <si>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</si>
  <si>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Промышленное рыболовство</t>
  </si>
  <si>
    <t>Садово-парковое и ландшафтное строительство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</si>
  <si>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</si>
  <si>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</si>
  <si>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</si>
  <si>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</si>
  <si>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</si>
  <si>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</si>
  <si>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</si>
  <si>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</si>
  <si>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</si>
  <si>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</si>
  <si>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</si>
  <si>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</si>
  <si>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Издательское дело</t>
  </si>
  <si>
    <t>Организация обслуживания в общественном питании</t>
  </si>
  <si>
    <t>Стилистика и искусство визажа</t>
  </si>
  <si>
    <t>Прикладная эстетика</t>
  </si>
  <si>
    <t>Сервис на транспорте (по видам транспорта)</t>
  </si>
  <si>
    <t>Сервис по химической обработке изделий</t>
  </si>
  <si>
    <t>Сервис домашнего и коммунального хозяйства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</si>
  <si>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</si>
  <si>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</si>
  <si>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</si>
  <si>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</si>
  <si>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</si>
  <si>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</si>
  <si>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</si>
  <si>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</si>
  <si>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</si>
  <si>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</si>
  <si>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</si>
  <si>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Физическая культура</t>
  </si>
  <si>
    <t>Адаптивная физическая культура</t>
  </si>
  <si>
    <t>Спорт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</si>
  <si>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</si>
  <si>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</si>
  <si>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</si>
  <si>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</si>
  <si>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</si>
  <si>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</si>
  <si>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</si>
  <si>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</si>
  <si>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</si>
  <si>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</si>
  <si>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</si>
  <si>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</si>
  <si>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</si>
  <si>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</si>
  <si>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</si>
  <si>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</si>
  <si>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</si>
  <si>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</si>
  <si>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</si>
  <si>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</si>
  <si>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</si>
  <si>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</si>
  <si>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</si>
  <si>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</si>
  <si>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Живопись с присвоением квалификаций художник-живописец, преподаватель</t>
  </si>
  <si>
    <t>Изобразительное искусство и черчение</t>
  </si>
  <si>
    <t>Скульптура</t>
  </si>
  <si>
    <t>Техника и искусство фотографии</t>
  </si>
  <si>
    <t>Театральная и аудиовизуальная техника (по видам)</t>
  </si>
  <si>
    <t>Анимация (по видам)</t>
  </si>
  <si>
    <t>Пограничная деятельность (по видам деятельности)</t>
  </si>
  <si>
    <t>Год</t>
  </si>
  <si>
    <t>однодневный</t>
  </si>
  <si>
    <t>2022 (1 год)</t>
  </si>
  <si>
    <t>Наличие автоматизированной оценки результатов заданий экзамена</t>
  </si>
  <si>
    <t>да</t>
  </si>
  <si>
    <t>Оставшийся вне группы участник работает самостоятельно один, (если таковых более одного, экзаменуемые работают в неполной группе)</t>
  </si>
  <si>
    <t>Государственная итоговая аттестация</t>
  </si>
  <si>
    <t>Подготовительный день</t>
  </si>
  <si>
    <t>2022-2024 (3 года)</t>
  </si>
  <si>
    <t>Краткое описание условий автоматизации результатов заданий экзамена</t>
  </si>
  <si>
    <t>нет</t>
  </si>
  <si>
    <t>Оставшийся вне группы участник присоединяется к одной из групп, где состав получается на одного человека больше, (если таковых более одного, экзаменуемые распределяются в несколько сформированных групп, в каждой из которых состав получается на 1 человека более предписанного)</t>
  </si>
  <si>
    <t>Промежуточная аттестация</t>
  </si>
  <si>
    <t>День 1</t>
  </si>
  <si>
    <t>Оставшийся вне группы участник работает с волонтером из числа представителей ЦПДЭ, (если таковых более одного, экзаменуемые собираются в неполную группу и к ним добавляется необходимое количество волонтеров для формирования группы указанного размера)</t>
  </si>
  <si>
    <t>День 2</t>
  </si>
  <si>
    <t>двухдневный</t>
  </si>
  <si>
    <t>Слесарная деятельность по ремонту и обслуживанию дорожно-строительных машин и механизмов</t>
  </si>
  <si>
    <t>V49</t>
  </si>
  <si>
    <t>Заполняется автоматически</t>
  </si>
  <si>
    <t>ПМ.01 Организация и управление торгово-сбытовой деятельностью</t>
  </si>
  <si>
    <t>ПК 1.1. Участвовать в установлении контактов с деловыми партнерами, заключать договора и контролировать их выполнение, предъявлять претензии и санкции.</t>
  </si>
  <si>
    <t xml:space="preserve">ПК 1.7. Применять в коммерческой деятельности методы, средства и приемы менеджмента, делового и управленческого общения. </t>
  </si>
  <si>
    <t>ПК 1.8. Использовать основные методы и приемы статистики для решения практических задач коммерческой деятельности, определять статистические величины, показатели вариации и индексы</t>
  </si>
  <si>
    <t>ПМ.02 Организация и проведение экономической и маркетинговой деятельности</t>
  </si>
  <si>
    <t>ПК 2.3. Применять в практических ситуациях экономические методы, рассчитывать микроэкономические показатели, анализировать их, а также рынки ресурсов.</t>
  </si>
  <si>
    <t>ПК 2.4. Определять основные экономические показатели работы организации, цены, заработную плату</t>
  </si>
  <si>
    <t>ПК 2.5. Выявлять потребности, виды спроса и соответствующие им типы маркетинга для обеспечения целей организации, формировать спрос и стимулировать сбыт товаров.</t>
  </si>
  <si>
    <t>ПК 2.6. Обосновывать целесообразность использования и применять маркетинговые коммуникации.</t>
  </si>
  <si>
    <t>ПК 2.7. Участвовать в проведении маркетинговых исследований рынка, разработке и реализации маркетинговых решений.</t>
  </si>
  <si>
    <t>ПК 2.8. Реализовывать сбытовую политику организации в пределах своих должностных обязанностей, оценивать конкурентоспособность товаров и конкурентные преимущества организации.</t>
  </si>
  <si>
    <t>ПК 2.9. Применять методы и приемы анализа финансово-хозяйственной деятельности при осуществлении коммерческой деятельности</t>
  </si>
  <si>
    <t>Очный формат, Распределенный формат</t>
  </si>
  <si>
    <t>ПМ.02 Ведение расчетов с бюджетами бюджетной системы Российской Федерации</t>
  </si>
  <si>
    <t>ПК 2.1. Определять налоговую базу, суммы налогов, сборов, страховых взносов, сроки их уплаты и сроки представления налоговых деклараций и расчетов;</t>
  </si>
  <si>
    <t>ПК 2.2. Обеспечивать своевременное и полное выполнение обязательств по уплате налогов, сборов и других обязательных платежей в бюджеты бюджетной системы Российской Федерации;</t>
  </si>
  <si>
    <t>ПМ.03 Участие в управлении финансами организаций и осуществление финансовых операций</t>
  </si>
  <si>
    <t>ПК 3.3. Оценивать эффективность финансово-хозяйственной деятельности организации, планировать и осуществлять мероприятия по ее повышению;</t>
  </si>
  <si>
    <t>ПК 3.4. Обеспечивать осуществление финансовых взаимоотношений с организациями, органами государственной власти и местного самоуправления</t>
  </si>
  <si>
    <t>ПМ.01 Управление ассортиментом товаров</t>
  </si>
  <si>
    <t>ПК 1.1. Выявлять потребность в товарах</t>
  </si>
  <si>
    <t>ПК 1.2. Осуществлять связи с поставщи-ками и потребителями продукции</t>
  </si>
  <si>
    <t>ПК 1.3. Управлять товарными запасами и потоками.</t>
  </si>
  <si>
    <t>ПК 1.4. Оформлять документацию на поставку и реализацию товаров</t>
  </si>
  <si>
    <t>ПМ.02 Проведение экс-пертизы и оценки качества товаров</t>
  </si>
  <si>
    <t>ПК 2.1. Идентифицировать товары по ассортиментной принадлежности</t>
  </si>
  <si>
    <t>ПК 2.2. Организовывать и проводить оценку качества товаров</t>
  </si>
  <si>
    <t>ПМ.03 Организация работ в подразделении организации</t>
  </si>
  <si>
    <t>ПК 3.1. Участвовать в планировании основных показателей деятельности организации</t>
  </si>
  <si>
    <t>ПК 3.2. Планировать выполнение работ исполнителями</t>
  </si>
  <si>
    <t>ПК 3.3. Организовывать работу трудового коллектива</t>
  </si>
  <si>
    <t>ПК 3.4. Контролировать ход и оценивать результаты выполнения работ исполнителями</t>
  </si>
  <si>
    <t>ПК 3.5. Оформлять учетно-отчетную документацию</t>
  </si>
  <si>
    <t>ПМ.01 Планирование и организация логистического процесса в организациях (в подразделениях) различных сфер деятельности</t>
  </si>
  <si>
    <t>ПК 1.2. Планировать и организовывать документооборот в рамках участка логистической системы. Принимать, сортировать и самостоятельно составлять требуемую документацию.</t>
  </si>
  <si>
    <t>ПК 1.3. Осуществлять выбор поставщиков, перевозчиков, определять тип посредников и каналы распределения</t>
  </si>
  <si>
    <t>ПК 1.4. Владеть методикой проектирования, организации и анализа на уровне подразделения (участка) логистической системы управления запасами и распределительных каналов</t>
  </si>
  <si>
    <t>ПК 1.5. Владеть основами оперативного планирования и организации материальных потоков на производстве.</t>
  </si>
  <si>
    <t>ПМ.02 Управление логистическими процессами в закупках, производстве и распределении</t>
  </si>
  <si>
    <t>ПК 2.1. Участвовать в разработке инфраструктуры процесса организации снабжения и организационной структуры управления снабжением на уровне подразделения (участка) логистической системы с учетом целей и задач организации в целом.</t>
  </si>
  <si>
    <t>ПК 2.2. Применять методологию проектирования внутрипроизводственных логистических систем при решении практических задач.</t>
  </si>
  <si>
    <t>ПК 2.3. Использовать различные модели и методы управления запасами.</t>
  </si>
  <si>
    <t>ПК 1.1. Принимать участие в разработке стратегических и оперативных логистических планов на уровне подразделения (участка) логистической системы с учетом целей и задач организации в целом. Организовывать работу элементов логистической системы.</t>
  </si>
  <si>
    <t>ПМ.01 Разработка и создание дизайна рекламной продукции</t>
  </si>
  <si>
    <t>ПК 1.1. Осуществлять поиск рекламных идей.</t>
  </si>
  <si>
    <t>ПК 1.2. Осуществлять художественное эскизирование и выбор оптимальных изобразительных средств рекламы.</t>
  </si>
  <si>
    <t>ПК 1.3. Разрабатывать авторские рекламные проекты</t>
  </si>
  <si>
    <t>ПК 1.4. Составлять и оформлять тексты рекламных объявлений</t>
  </si>
  <si>
    <t>ПК 1.5. Создавать визуальные образы с рекламными функциями.</t>
  </si>
  <si>
    <t>ПМ.02 Производство рекламной продукции</t>
  </si>
  <si>
    <t>ПК 2.1. Выбирать и использовать инструмент, оборудование, основные изобразительные средства и материалы</t>
  </si>
  <si>
    <t>ПК 2.2. Создавать модели (макеты, сценарии) объекта с учетом выбранной технологии.</t>
  </si>
  <si>
    <t>ПК 2.3. Исполнять оригиналы или отдельные элементы проекта в материале</t>
  </si>
  <si>
    <t>ПМ.03 Маркетинговое и правовое обеспечение реализации рекламного продукта</t>
  </si>
  <si>
    <t>ПК 3.1. Выявлять требования целевых групп потребителей на основе анализа рынка.</t>
  </si>
  <si>
    <t>ПК 3.2. Разрабатывать средства продвижения рекламного продукта</t>
  </si>
  <si>
    <t>ПМ.04 Организация и управление процессом изготовления рекламного продукта</t>
  </si>
  <si>
    <t>ПК 4.1. Планировать собственную работу в составе коллектива исполнителей</t>
  </si>
  <si>
    <t>ПК 4.2. Осуществлять самоконтроль изготовления рекламной продукции в части соответствия ее рекламной идее.</t>
  </si>
  <si>
    <t>ПК 4.3. Готовить документы для регистрации авторского права на рекламный продукт</t>
  </si>
  <si>
    <t>Очный формат, Дистанционный формат</t>
  </si>
  <si>
    <t>ПМ.01 Реализация различных технологий розничных продаж в страховании</t>
  </si>
  <si>
    <t>ПК 1.1. Реализовывать технологии агентских продаж</t>
  </si>
  <si>
    <t>ПК 1.4. Реализовывать технологии сетевых посреднических продаж</t>
  </si>
  <si>
    <t>ПК 1.5. Реализовывать технологии прямых офисных продаж</t>
  </si>
  <si>
    <t>ПК 1.7. Реализовывать директ-маркетинг как технологию прямых продаж</t>
  </si>
  <si>
    <t>ПК 1.8. Реализовывать технологии телефонных продаж</t>
  </si>
  <si>
    <t>ПК 1.9. Реализовывать технологии интернет-маркетинга в розничных продажах</t>
  </si>
  <si>
    <t>ПК 1.10. Реализовывать технологии персональных продаж в розничном страховании</t>
  </si>
  <si>
    <t>ПМ.02 Организация продаж страховых продуктов</t>
  </si>
  <si>
    <t>ПК 2.1. Осуществлять стратегическое и оперативное планирование розничных продаж.</t>
  </si>
  <si>
    <t>ПК 2.2. Организовывать розничные продажи.</t>
  </si>
  <si>
    <t>ПК 2.3. Реализовывать различные технологии розничных продаж в страховании</t>
  </si>
  <si>
    <t>ПК 2.4. Анализировать эффективность каждого канала продаж страхового продукта</t>
  </si>
  <si>
    <t>ПМ.03 Маркетинговая деятельность в организациях общественного питания</t>
  </si>
  <si>
    <t>ПК 3.1. Выявлять потребности потребителей продукции и услуг организации общественного питания.</t>
  </si>
  <si>
    <t>ПК 3.2. Формировать спрос на услуги общественного питания, стимулировать их сбыт.</t>
  </si>
  <si>
    <t>ПК 3.3. Оценивать конкурентоспособность продукции и услуг общественного питания, оказываемых организацией.</t>
  </si>
  <si>
    <t>ПМ.04 Контроль качества продукции и услуг общественного питания</t>
  </si>
  <si>
    <t>ПК 4.1. Контролировать соблюдение требований нормативных документов и правильность проведения измерений при отпуске продукции и оказании услуг</t>
  </si>
  <si>
    <t>ПК 4.2. Проводить производственный контроль продукции в организациях общественного питания</t>
  </si>
  <si>
    <t>ПК 4.3. Проводить контроль качества услуг общественного питания.</t>
  </si>
  <si>
    <t>ПМ.01.Обеспечение реа-лизации прав граждан в сфере пенсионного обеспечения и социальной защиты</t>
  </si>
  <si>
    <t xml:space="preserve">ПК 1.1. Осуществлять профессиональное толкование нормативных правовых актов для реализации прав граждан в сфере пенсионного обеспечения и социальной защиты. </t>
  </si>
  <si>
    <t>ПМ.01. Управление земельно-имущественным комплексом</t>
  </si>
  <si>
    <t>ПК.1.2. Подготавливать документацию, необходимую для принятия управленческих решений по эксплуатации и развитии территорий</t>
  </si>
  <si>
    <t>ПК.1.3. Готовить предложения по определению экономической эффективности использования имеющегося недвиимого имущества</t>
  </si>
  <si>
    <t>ПК.1.4. Участвовать в проектировании и анализе социально - экономического развития территории</t>
  </si>
  <si>
    <t>ПК.1.7. Определять инвестиционную привлекательность проектов застройки территорий</t>
  </si>
  <si>
    <t>ПМ.01. Документирование хозяйственных операций и ведение бухгалтерского учета активов организации</t>
  </si>
  <si>
    <t>ПМ.02. Ведение бухгалетрского учета источников формирования активов, выполнение работ по инвентаризации активов и финансовых обязательств организации</t>
  </si>
  <si>
    <t>ПМ.03. Проведение расчетов с бюджетом и внебюджетными фондами</t>
  </si>
  <si>
    <t>ПМ.04. Составление и использование бухгалтерской (финансовой) отчетности</t>
  </si>
  <si>
    <t>ПК 1.1. Обрабатывать первичные бухгалтерские документы</t>
  </si>
  <si>
    <t>ПК 1.3. Проводить учет денежных средств, оформлять денежные и кассовые документы</t>
  </si>
  <si>
    <t>ПК 3.2. Оформлять платежные документы для перечисления налогов и сборов в бюджет, контролировать их прохождение по рассчетно-кассовым банковским операциям</t>
  </si>
  <si>
    <t>ПК 4.2. Составлять формы бухгалтерской (финансовой) отчетности в установленные законодательством сроки</t>
  </si>
  <si>
    <t>ПК 4.3. Составлять (отчеты) и налоговые декларации по налогам и сборам в бюджет, учитывая отмененный единый социальный налог (ЕСН), отчеты по старховым взносам в государственные внебюджетные фонды, а также формы статистической отчетности в установленные законодательством сроки</t>
  </si>
  <si>
    <t>ПК 4.5. Принимать участие в составлении бизнес-плана</t>
  </si>
  <si>
    <t>ПК 4.6. Анализировать финансово-хозяйственную деятельность, осуществлять анализ информации, полученной в ходе проведения контрольных процедур, выявление и оценку рисков</t>
  </si>
  <si>
    <t>ПК 4.7. Проводить мониторинг устранения менеджментом выявленных нарушений, недостатков и рисков</t>
  </si>
  <si>
    <t>ПК 2.6. Осуществлять сбор информации о деятельности объекта внутреннего контроля по выполнению требований правовой и нормативной базы и внутренних регламентов</t>
  </si>
  <si>
    <t>Бухгалтер (5 уровень квалификации)</t>
  </si>
  <si>
    <t>06.043 Специалист 
по интернет-маркетингу</t>
  </si>
  <si>
    <t>Младший специалист по работе с социальными медиа в информационно-телекоммуникационной сети "Интернет" (4 уровень квалификации)</t>
  </si>
  <si>
    <t>08.012 Специалист по стархованию</t>
  </si>
  <si>
    <t>Специалист по стархованию (5 уровень квалификации)</t>
  </si>
  <si>
    <t>08.002 Бухгалтер</t>
  </si>
  <si>
    <t>Бухгалтер (6 уровень квалификации)</t>
  </si>
  <si>
    <t>ПК 3.4. Оформлять платежные документы на перечисление страховых взносов во внебюджетные фонды и налоговые органы, контролировать их прохождение по рассчетно-кассовым банковским операциям</t>
  </si>
  <si>
    <t>Выберете из выпадающего списка проверяется ли данный ПК разделом WSSS 10</t>
  </si>
  <si>
    <t>WSSS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</si>
</sst>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Inconsolata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66666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49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 applyAlignment="1"/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wrapText="1"/>
    </xf>
    <xf numFmtId="49" fontId="3" fillId="3" borderId="4" xfId="0" applyNumberFormat="1" applyFont="1" applyFill="1" applyBorder="1" applyAlignment="1">
      <alignment horizontal="center" wrapText="1"/>
    </xf>
    <xf numFmtId="49" fontId="2" fillId="4" borderId="3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wrapText="1"/>
    </xf>
    <xf numFmtId="49" fontId="2" fillId="4" borderId="7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0" fontId="12" fillId="0" borderId="0" xfId="0" applyFont="1" applyAlignment="1"/>
    <xf numFmtId="49" fontId="13" fillId="0" borderId="1" xfId="0" applyNumberFormat="1" applyFont="1" applyBorder="1"/>
    <xf numFmtId="49" fontId="13" fillId="0" borderId="0" xfId="0" applyNumberFormat="1" applyFont="1"/>
    <xf numFmtId="49" fontId="14" fillId="0" borderId="1" xfId="0" applyNumberFormat="1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/>
    </xf>
    <xf numFmtId="0" fontId="11" fillId="0" borderId="0" xfId="0" applyFont="1" applyBorder="1"/>
    <xf numFmtId="49" fontId="13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49" fontId="13" fillId="2" borderId="0" xfId="0" applyNumberFormat="1" applyFont="1" applyFill="1" applyBorder="1"/>
    <xf numFmtId="0" fontId="15" fillId="0" borderId="3" xfId="0" applyFont="1" applyFill="1" applyBorder="1" applyAlignment="1">
      <alignment wrapText="1"/>
    </xf>
    <xf numFmtId="0" fontId="2" fillId="0" borderId="0" xfId="0" applyNumberFormat="1" applyFont="1"/>
    <xf numFmtId="49" fontId="15" fillId="0" borderId="0" xfId="0" applyNumberFormat="1" applyFont="1"/>
    <xf numFmtId="0" fontId="15" fillId="0" borderId="0" xfId="0" applyFont="1"/>
    <xf numFmtId="49" fontId="13" fillId="0" borderId="1" xfId="0" applyNumberFormat="1" applyFont="1" applyBorder="1" applyAlignment="1">
      <alignment horizontal="right"/>
    </xf>
    <xf numFmtId="0" fontId="15" fillId="0" borderId="0" xfId="0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0" fontId="13" fillId="0" borderId="0" xfId="0" applyNumberFormat="1" applyFont="1"/>
    <xf numFmtId="4" fontId="16" fillId="5" borderId="0" xfId="0" applyNumberFormat="1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wrapText="1"/>
    </xf>
    <xf numFmtId="49" fontId="2" fillId="4" borderId="8" xfId="0" applyNumberFormat="1" applyFont="1" applyFill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0" fontId="15" fillId="0" borderId="3" xfId="0" applyFont="1" applyBorder="1" applyAlignment="1">
      <alignment wrapText="1"/>
    </xf>
    <xf numFmtId="49" fontId="7" fillId="0" borderId="0" xfId="0" applyNumberFormat="1" applyFont="1" applyAlignment="1">
      <alignment horizontal="center" vertical="center" wrapText="1"/>
    </xf>
    <xf numFmtId="0" fontId="8" fillId="0" borderId="0" xfId="0" applyFont="1" applyAlignment="1"/>
    <xf numFmtId="0" fontId="6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romanova/Library/Containers/com.microsoft.Excel/Data/Documents/E:/&#1050;&#1044;%20&#1054;&#1057;/&#1044;&#1069;-2023/&#1050;&#1086;&#1087;&#1080;&#1103;%20&#1055;&#1088;&#1080;&#1083;&#1086;&#1078;&#1077;&#1085;&#1080;&#1077;%202.%20&#1058;&#1072;&#1073;&#1083;&#1080;&#1094;&#1072;%20&#1089;&#1086;&#1086;&#1090;&#1074;&#1077;&#1090;&#1089;&#1090;&#1074;&#1080;&#1103;%20&#1082;&#1086;&#1084;&#1087;&#1077;&#1090;&#1077;&#1085;&#1094;&#1080;&#1080;%20WSR,%20&#1060;&#1043;&#1054;&#1057;%20&#1057;&#1055;&#1054;%20&#1080;%20&#1055;&#1088;&#1086;&#1092;&#1089;&#1090;&#1072;&#1085;&#1076;&#1072;&#1088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romanova/Library/Containers/com.microsoft.Excel/Data/Documents/E:/&#1050;&#1044;%20&#1054;&#1057;/&#1050;&#1044;%20&#1054;&#1057;/&#1050;&#1086;&#1087;&#1080;&#1103;%20&#1055;&#1088;&#1080;&#1083;&#1086;&#1078;&#1077;&#1085;&#1080;&#1077;%202.%20&#1058;&#1072;&#1073;&#1083;&#1080;&#1094;&#1072;%20&#1089;&#1086;&#1086;&#1090;&#1074;&#1077;&#1090;&#1089;&#1090;&#1074;&#1080;&#1103;%20&#1082;&#1086;&#1084;&#1087;&#1077;&#1090;&#1077;&#1085;&#1094;&#1080;&#1080;%20WSR,%20&#1060;&#1043;&#1054;&#1057;%20&#1057;&#1055;&#1054;%20&#1080;%20&#1055;&#1088;&#1086;&#1092;&#1089;&#1090;&#1072;&#1085;&#1076;&#1072;&#1088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87"/>
  <sheetViews>
    <sheetView tabSelected="1" topLeftCell="A17" zoomScale="50" zoomScaleNormal="50" workbookViewId="0">
      <selection activeCell="S86" sqref="S86"/>
    </sheetView>
  </sheetViews>
  <sheetFormatPr defaultColWidth="14.453125" defaultRowHeight="15.75" customHeight="1"/>
  <cols>
    <col min="1" max="1" width="24.81640625" style="3" customWidth="1"/>
    <col min="2" max="4" width="11" style="3" customWidth="1"/>
    <col min="5" max="5" width="10.453125" style="3" customWidth="1"/>
    <col min="6" max="6" width="41.453125" style="3" customWidth="1"/>
    <col min="7" max="7" width="24.81640625" style="3" customWidth="1"/>
    <col min="8" max="9" width="30.453125" style="3" customWidth="1"/>
    <col min="10" max="19" width="7.453125" style="3" customWidth="1"/>
    <col min="20" max="20" width="18.7265625" style="3" customWidth="1"/>
    <col min="21" max="21" width="18" style="3" customWidth="1"/>
    <col min="22" max="16384" width="14.453125" style="3"/>
  </cols>
  <sheetData>
    <row r="1" spans="1:21" ht="15.5">
      <c r="A1" s="2"/>
      <c r="B1" s="2"/>
      <c r="C1" s="2"/>
      <c r="D1" s="2"/>
      <c r="E1" s="2"/>
      <c r="F1" s="2"/>
      <c r="G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"/>
    </row>
    <row r="2" spans="1:21" ht="44.5" customHeight="1">
      <c r="A2" s="46" t="s">
        <v>1078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1" ht="15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1" ht="15.5">
      <c r="A4" s="5"/>
      <c r="B4" s="6"/>
      <c r="C4" s="6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1" ht="51.65" customHeight="1">
      <c r="A5" s="48" t="s">
        <v>1077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ht="259.5" customHeight="1">
      <c r="A6" s="7" t="s">
        <v>1076</v>
      </c>
      <c r="B6" s="7" t="s">
        <v>1079</v>
      </c>
      <c r="C6" s="7" t="s">
        <v>1071</v>
      </c>
      <c r="D6" s="7" t="s">
        <v>1070</v>
      </c>
      <c r="E6" s="40" t="s">
        <v>1643</v>
      </c>
      <c r="F6" s="7" t="s">
        <v>961</v>
      </c>
      <c r="G6" s="7" t="s">
        <v>1080</v>
      </c>
      <c r="H6" s="7" t="s">
        <v>962</v>
      </c>
      <c r="I6" s="7" t="s">
        <v>963</v>
      </c>
      <c r="J6" s="7" t="s">
        <v>964</v>
      </c>
      <c r="K6" s="7" t="s">
        <v>965</v>
      </c>
      <c r="L6" s="7" t="s">
        <v>966</v>
      </c>
      <c r="M6" s="7" t="s">
        <v>967</v>
      </c>
      <c r="N6" s="7" t="s">
        <v>968</v>
      </c>
      <c r="O6" s="7" t="s">
        <v>969</v>
      </c>
      <c r="P6" s="7" t="s">
        <v>970</v>
      </c>
      <c r="Q6" s="7" t="s">
        <v>971</v>
      </c>
      <c r="R6" s="7" t="s">
        <v>972</v>
      </c>
      <c r="S6" s="7" t="s">
        <v>1754</v>
      </c>
      <c r="T6" s="7" t="s">
        <v>973</v>
      </c>
      <c r="U6" s="7" t="s">
        <v>974</v>
      </c>
    </row>
    <row r="7" spans="1:21" ht="96.75" customHeight="1">
      <c r="A7" s="8" t="s">
        <v>975</v>
      </c>
      <c r="B7" s="9" t="s">
        <v>976</v>
      </c>
      <c r="C7" s="20" t="s">
        <v>1072</v>
      </c>
      <c r="D7" s="20" t="s">
        <v>1075</v>
      </c>
      <c r="E7" s="9" t="s">
        <v>977</v>
      </c>
      <c r="F7" s="9" t="s">
        <v>978</v>
      </c>
      <c r="G7" s="9" t="s">
        <v>979</v>
      </c>
      <c r="H7" s="9" t="s">
        <v>980</v>
      </c>
      <c r="I7" s="9" t="s">
        <v>981</v>
      </c>
      <c r="J7" s="9" t="s">
        <v>982</v>
      </c>
      <c r="K7" s="9" t="s">
        <v>983</v>
      </c>
      <c r="L7" s="9" t="s">
        <v>984</v>
      </c>
      <c r="M7" s="9" t="s">
        <v>985</v>
      </c>
      <c r="N7" s="9" t="s">
        <v>986</v>
      </c>
      <c r="O7" s="9" t="s">
        <v>987</v>
      </c>
      <c r="P7" s="9" t="s">
        <v>988</v>
      </c>
      <c r="Q7" s="9" t="s">
        <v>989</v>
      </c>
      <c r="R7" s="9" t="s">
        <v>990</v>
      </c>
      <c r="S7" s="9" t="s">
        <v>1755</v>
      </c>
      <c r="T7" s="9" t="s">
        <v>991</v>
      </c>
      <c r="U7" s="9" t="s">
        <v>992</v>
      </c>
    </row>
    <row r="8" spans="1:21" ht="15.5">
      <c r="A8" s="10" t="s">
        <v>392</v>
      </c>
      <c r="B8" s="18" t="s">
        <v>209</v>
      </c>
      <c r="C8" s="18" t="s">
        <v>222</v>
      </c>
      <c r="D8" s="18" t="s">
        <v>283</v>
      </c>
      <c r="E8" s="12" t="s">
        <v>197</v>
      </c>
      <c r="F8" s="12" t="s">
        <v>588</v>
      </c>
      <c r="G8" s="11" t="s">
        <v>655</v>
      </c>
      <c r="H8" s="11" t="s">
        <v>92</v>
      </c>
      <c r="I8" s="11" t="s">
        <v>421</v>
      </c>
      <c r="J8" s="11" t="s">
        <v>523</v>
      </c>
      <c r="K8" s="11" t="s">
        <v>389</v>
      </c>
      <c r="L8" s="11" t="s">
        <v>314</v>
      </c>
      <c r="M8" s="11" t="s">
        <v>242</v>
      </c>
      <c r="N8" s="11" t="s">
        <v>329</v>
      </c>
      <c r="O8" s="11" t="s">
        <v>517</v>
      </c>
      <c r="P8" s="11" t="s">
        <v>993</v>
      </c>
      <c r="Q8" s="11" t="s">
        <v>113</v>
      </c>
      <c r="R8" s="12" t="s">
        <v>994</v>
      </c>
      <c r="S8" s="12" t="s">
        <v>994</v>
      </c>
      <c r="T8" s="11" t="s">
        <v>1073</v>
      </c>
      <c r="U8" s="11" t="s">
        <v>1074</v>
      </c>
    </row>
    <row r="9" spans="1:21" ht="108.5">
      <c r="A9" s="13" t="s">
        <v>396</v>
      </c>
      <c r="B9" s="13" t="s">
        <v>1081</v>
      </c>
      <c r="C9" s="19" t="s">
        <v>1656</v>
      </c>
      <c r="D9" s="13" t="s">
        <v>37</v>
      </c>
      <c r="E9" s="41" t="str">
        <f>VLOOKUP(F9,'Справочник валидация'!$AA$1:$AB$487,2,0)</f>
        <v>38.02.04</v>
      </c>
      <c r="F9" s="13" t="s">
        <v>1566</v>
      </c>
      <c r="G9" s="42" t="s">
        <v>1634</v>
      </c>
      <c r="H9" s="15" t="s">
        <v>1644</v>
      </c>
      <c r="I9" s="15" t="s">
        <v>1645</v>
      </c>
      <c r="J9" s="14" t="s">
        <v>1628</v>
      </c>
      <c r="K9" s="14" t="s">
        <v>1628</v>
      </c>
      <c r="L9" s="14" t="s">
        <v>1628</v>
      </c>
      <c r="M9" s="14" t="s">
        <v>1634</v>
      </c>
      <c r="N9" s="14" t="s">
        <v>1634</v>
      </c>
      <c r="O9" s="14" t="s">
        <v>1628</v>
      </c>
      <c r="P9" s="14" t="s">
        <v>1634</v>
      </c>
      <c r="Q9" s="14" t="s">
        <v>1634</v>
      </c>
      <c r="R9" s="14" t="s">
        <v>1628</v>
      </c>
      <c r="S9" s="14" t="s">
        <v>1634</v>
      </c>
      <c r="T9" s="16" t="s">
        <v>1634</v>
      </c>
      <c r="U9" s="15" t="s">
        <v>1634</v>
      </c>
    </row>
    <row r="10" spans="1:21" ht="77.5">
      <c r="A10" s="13" t="str">
        <f>A9</f>
        <v>Предпринимательство</v>
      </c>
      <c r="B10" s="13" t="s">
        <v>1081</v>
      </c>
      <c r="C10" s="19" t="s">
        <v>1656</v>
      </c>
      <c r="D10" s="13" t="s">
        <v>37</v>
      </c>
      <c r="E10" s="41" t="str">
        <f>VLOOKUP(F10,'Справочник валидация'!$AA$1:$AB$487,2,0)</f>
        <v>38.02.04</v>
      </c>
      <c r="F10" s="13" t="s">
        <v>1566</v>
      </c>
      <c r="G10" s="42" t="s">
        <v>1634</v>
      </c>
      <c r="H10" s="15" t="s">
        <v>1644</v>
      </c>
      <c r="I10" s="15" t="s">
        <v>1646</v>
      </c>
      <c r="J10" s="14" t="s">
        <v>1634</v>
      </c>
      <c r="K10" s="14" t="s">
        <v>1628</v>
      </c>
      <c r="L10" s="14" t="s">
        <v>1628</v>
      </c>
      <c r="M10" s="14" t="s">
        <v>1634</v>
      </c>
      <c r="N10" s="14" t="s">
        <v>1634</v>
      </c>
      <c r="O10" s="14" t="s">
        <v>1628</v>
      </c>
      <c r="P10" s="14" t="s">
        <v>1634</v>
      </c>
      <c r="Q10" s="14" t="s">
        <v>1634</v>
      </c>
      <c r="R10" s="14" t="s">
        <v>1634</v>
      </c>
      <c r="S10" s="14" t="s">
        <v>1634</v>
      </c>
      <c r="T10" s="16" t="s">
        <v>1634</v>
      </c>
      <c r="U10" s="15" t="s">
        <v>1634</v>
      </c>
    </row>
    <row r="11" spans="1:21" ht="124">
      <c r="A11" s="13" t="str">
        <f t="shared" ref="A11:A84" si="0">A10</f>
        <v>Предпринимательство</v>
      </c>
      <c r="B11" s="13" t="s">
        <v>1081</v>
      </c>
      <c r="C11" s="19" t="s">
        <v>1656</v>
      </c>
      <c r="D11" s="13" t="s">
        <v>37</v>
      </c>
      <c r="E11" s="41" t="str">
        <f>VLOOKUP(F11,'Справочник валидация'!$AA$1:$AB$487,2,0)</f>
        <v>38.02.04</v>
      </c>
      <c r="F11" s="13" t="s">
        <v>1566</v>
      </c>
      <c r="G11" s="43" t="s">
        <v>1634</v>
      </c>
      <c r="H11" s="15" t="s">
        <v>1644</v>
      </c>
      <c r="I11" s="15" t="s">
        <v>1647</v>
      </c>
      <c r="J11" s="14" t="s">
        <v>1634</v>
      </c>
      <c r="K11" s="14" t="s">
        <v>1634</v>
      </c>
      <c r="L11" s="14" t="s">
        <v>1634</v>
      </c>
      <c r="M11" s="14" t="s">
        <v>1628</v>
      </c>
      <c r="N11" s="14" t="s">
        <v>1628</v>
      </c>
      <c r="O11" s="14" t="s">
        <v>1634</v>
      </c>
      <c r="P11" s="14" t="s">
        <v>1634</v>
      </c>
      <c r="Q11" s="14" t="s">
        <v>1628</v>
      </c>
      <c r="R11" s="14" t="s">
        <v>1634</v>
      </c>
      <c r="S11" s="14" t="s">
        <v>1634</v>
      </c>
      <c r="T11" s="16" t="s">
        <v>1634</v>
      </c>
      <c r="U11" s="15" t="s">
        <v>1634</v>
      </c>
    </row>
    <row r="12" spans="1:21" ht="108.5">
      <c r="A12" s="13" t="str">
        <f t="shared" si="0"/>
        <v>Предпринимательство</v>
      </c>
      <c r="B12" s="13" t="s">
        <v>1081</v>
      </c>
      <c r="C12" s="19" t="s">
        <v>1656</v>
      </c>
      <c r="D12" s="13" t="s">
        <v>37</v>
      </c>
      <c r="E12" s="41" t="str">
        <f>VLOOKUP(F12,'Справочник валидация'!$AA$1:$AB$487,2,0)</f>
        <v>38.02.04</v>
      </c>
      <c r="F12" s="13" t="s">
        <v>1566</v>
      </c>
      <c r="G12" s="43" t="s">
        <v>1634</v>
      </c>
      <c r="H12" s="15" t="s">
        <v>1648</v>
      </c>
      <c r="I12" s="15" t="s">
        <v>1649</v>
      </c>
      <c r="J12" s="14" t="s">
        <v>1634</v>
      </c>
      <c r="K12" s="14" t="s">
        <v>1634</v>
      </c>
      <c r="L12" s="14" t="s">
        <v>1634</v>
      </c>
      <c r="M12" s="14" t="s">
        <v>1628</v>
      </c>
      <c r="N12" s="14" t="s">
        <v>1634</v>
      </c>
      <c r="O12" s="14" t="s">
        <v>1634</v>
      </c>
      <c r="P12" s="14" t="s">
        <v>1628</v>
      </c>
      <c r="Q12" s="14" t="s">
        <v>1628</v>
      </c>
      <c r="R12" s="14" t="s">
        <v>1628</v>
      </c>
      <c r="S12" s="14" t="s">
        <v>1634</v>
      </c>
      <c r="T12" s="16" t="s">
        <v>1634</v>
      </c>
      <c r="U12" s="16" t="s">
        <v>1634</v>
      </c>
    </row>
    <row r="13" spans="1:21" ht="99.75" customHeight="1">
      <c r="A13" s="13" t="str">
        <f t="shared" si="0"/>
        <v>Предпринимательство</v>
      </c>
      <c r="B13" s="13" t="s">
        <v>1081</v>
      </c>
      <c r="C13" s="19" t="s">
        <v>1656</v>
      </c>
      <c r="D13" s="13" t="s">
        <v>37</v>
      </c>
      <c r="E13" s="41" t="str">
        <f>VLOOKUP(F13,'Справочник валидация'!$AA$1:$AB$487,2,0)</f>
        <v>38.02.04</v>
      </c>
      <c r="F13" s="13" t="s">
        <v>1566</v>
      </c>
      <c r="G13" s="43" t="s">
        <v>1634</v>
      </c>
      <c r="H13" s="15" t="s">
        <v>1648</v>
      </c>
      <c r="I13" s="15" t="s">
        <v>1650</v>
      </c>
      <c r="J13" s="14" t="s">
        <v>1634</v>
      </c>
      <c r="K13" s="14" t="s">
        <v>1628</v>
      </c>
      <c r="L13" s="14" t="s">
        <v>1634</v>
      </c>
      <c r="M13" s="14" t="s">
        <v>1634</v>
      </c>
      <c r="N13" s="14" t="s">
        <v>1634</v>
      </c>
      <c r="O13" s="14" t="s">
        <v>1634</v>
      </c>
      <c r="P13" s="14" t="s">
        <v>1634</v>
      </c>
      <c r="Q13" s="14" t="s">
        <v>1628</v>
      </c>
      <c r="R13" s="14" t="s">
        <v>1634</v>
      </c>
      <c r="S13" s="14" t="s">
        <v>1634</v>
      </c>
      <c r="T13" s="16" t="s">
        <v>1634</v>
      </c>
      <c r="U13" s="16" t="s">
        <v>1634</v>
      </c>
    </row>
    <row r="14" spans="1:21" ht="115.5" customHeight="1">
      <c r="A14" s="13" t="str">
        <f t="shared" si="0"/>
        <v>Предпринимательство</v>
      </c>
      <c r="B14" s="13" t="s">
        <v>1081</v>
      </c>
      <c r="C14" s="19" t="s">
        <v>1656</v>
      </c>
      <c r="D14" s="13" t="s">
        <v>37</v>
      </c>
      <c r="E14" s="41" t="str">
        <f>VLOOKUP(F14,'Справочник валидация'!$AA$1:$AB$487,2,0)</f>
        <v>38.02.04</v>
      </c>
      <c r="F14" s="13" t="s">
        <v>1566</v>
      </c>
      <c r="G14" s="43" t="s">
        <v>1634</v>
      </c>
      <c r="H14" s="15" t="s">
        <v>1648</v>
      </c>
      <c r="I14" s="15" t="s">
        <v>1651</v>
      </c>
      <c r="J14" s="14" t="s">
        <v>1634</v>
      </c>
      <c r="K14" s="14" t="s">
        <v>1634</v>
      </c>
      <c r="L14" s="14" t="s">
        <v>1634</v>
      </c>
      <c r="M14" s="14" t="s">
        <v>1628</v>
      </c>
      <c r="N14" s="14" t="s">
        <v>1634</v>
      </c>
      <c r="O14" s="14" t="s">
        <v>1628</v>
      </c>
      <c r="P14" s="14" t="s">
        <v>1634</v>
      </c>
      <c r="Q14" s="14" t="s">
        <v>1634</v>
      </c>
      <c r="R14" s="14" t="s">
        <v>1634</v>
      </c>
      <c r="S14" s="14" t="s">
        <v>1634</v>
      </c>
      <c r="T14" s="16" t="s">
        <v>1634</v>
      </c>
      <c r="U14" s="15" t="s">
        <v>1634</v>
      </c>
    </row>
    <row r="15" spans="1:21" ht="77.5">
      <c r="A15" s="13" t="str">
        <f t="shared" si="0"/>
        <v>Предпринимательство</v>
      </c>
      <c r="B15" s="13" t="s">
        <v>1081</v>
      </c>
      <c r="C15" s="19" t="s">
        <v>1656</v>
      </c>
      <c r="D15" s="13"/>
      <c r="E15" s="41" t="str">
        <f>VLOOKUP(F15,'Справочник валидация'!$AA$1:$AB$487,2,0)</f>
        <v>38.02.04</v>
      </c>
      <c r="F15" s="13" t="s">
        <v>1566</v>
      </c>
      <c r="G15" s="43" t="s">
        <v>1634</v>
      </c>
      <c r="H15" s="15" t="s">
        <v>1648</v>
      </c>
      <c r="I15" s="15" t="s">
        <v>1652</v>
      </c>
      <c r="J15" s="14" t="s">
        <v>1628</v>
      </c>
      <c r="K15" s="14" t="s">
        <v>1634</v>
      </c>
      <c r="L15" s="14" t="s">
        <v>1634</v>
      </c>
      <c r="M15" s="14" t="s">
        <v>1628</v>
      </c>
      <c r="N15" s="14" t="s">
        <v>1634</v>
      </c>
      <c r="O15" s="14" t="s">
        <v>1628</v>
      </c>
      <c r="P15" s="14" t="s">
        <v>1634</v>
      </c>
      <c r="Q15" s="14" t="s">
        <v>1634</v>
      </c>
      <c r="R15" s="14" t="s">
        <v>1634</v>
      </c>
      <c r="S15" s="14" t="s">
        <v>1634</v>
      </c>
      <c r="T15" s="16" t="s">
        <v>1634</v>
      </c>
      <c r="U15" s="15" t="s">
        <v>1634</v>
      </c>
    </row>
    <row r="16" spans="1:21" ht="77.5">
      <c r="A16" s="13" t="str">
        <f t="shared" si="0"/>
        <v>Предпринимательство</v>
      </c>
      <c r="B16" s="13" t="s">
        <v>1081</v>
      </c>
      <c r="C16" s="19" t="s">
        <v>1656</v>
      </c>
      <c r="D16" s="13" t="s">
        <v>37</v>
      </c>
      <c r="E16" s="41" t="str">
        <f>VLOOKUP(F16,'Справочник валидация'!$AA$1:$AB$487,2,0)</f>
        <v>38.02.04</v>
      </c>
      <c r="F16" s="13" t="s">
        <v>1566</v>
      </c>
      <c r="G16" s="43" t="s">
        <v>1634</v>
      </c>
      <c r="H16" s="15" t="s">
        <v>1648</v>
      </c>
      <c r="I16" s="15" t="s">
        <v>1653</v>
      </c>
      <c r="J16" s="14" t="s">
        <v>1628</v>
      </c>
      <c r="K16" s="14" t="s">
        <v>1634</v>
      </c>
      <c r="L16" s="14" t="s">
        <v>1634</v>
      </c>
      <c r="M16" s="14" t="s">
        <v>1628</v>
      </c>
      <c r="N16" s="14" t="s">
        <v>1634</v>
      </c>
      <c r="O16" s="14" t="s">
        <v>1634</v>
      </c>
      <c r="P16" s="14" t="s">
        <v>1628</v>
      </c>
      <c r="Q16" s="14" t="s">
        <v>1634</v>
      </c>
      <c r="R16" s="14" t="s">
        <v>1628</v>
      </c>
      <c r="S16" s="14" t="s">
        <v>1634</v>
      </c>
      <c r="T16" s="16" t="s">
        <v>1634</v>
      </c>
      <c r="U16" s="15" t="s">
        <v>1634</v>
      </c>
    </row>
    <row r="17" spans="1:21" ht="77.5">
      <c r="A17" s="13" t="str">
        <f t="shared" si="0"/>
        <v>Предпринимательство</v>
      </c>
      <c r="B17" s="13" t="s">
        <v>1082</v>
      </c>
      <c r="C17" s="19" t="s">
        <v>1656</v>
      </c>
      <c r="D17" s="13" t="s">
        <v>1161</v>
      </c>
      <c r="E17" s="41" t="str">
        <f>VLOOKUP(F17,'Справочник валидация'!$AA$1:$AB$487,2,0)</f>
        <v>38.02.01</v>
      </c>
      <c r="F17" s="13" t="s">
        <v>1563</v>
      </c>
      <c r="G17" s="43" t="s">
        <v>1634</v>
      </c>
      <c r="H17" s="44" t="s">
        <v>1733</v>
      </c>
      <c r="I17" s="16" t="s">
        <v>1737</v>
      </c>
      <c r="J17" s="14" t="s">
        <v>1628</v>
      </c>
      <c r="K17" s="14" t="s">
        <v>1628</v>
      </c>
      <c r="L17" s="14" t="s">
        <v>1634</v>
      </c>
      <c r="M17" s="14" t="s">
        <v>1634</v>
      </c>
      <c r="N17" s="14" t="s">
        <v>1628</v>
      </c>
      <c r="O17" s="14" t="s">
        <v>1634</v>
      </c>
      <c r="P17" s="14" t="s">
        <v>1634</v>
      </c>
      <c r="Q17" s="14" t="s">
        <v>1628</v>
      </c>
      <c r="R17" s="14" t="s">
        <v>1634</v>
      </c>
      <c r="S17" s="14" t="s">
        <v>1634</v>
      </c>
      <c r="T17" s="15" t="s">
        <v>1751</v>
      </c>
      <c r="U17" s="15" t="s">
        <v>1746</v>
      </c>
    </row>
    <row r="18" spans="1:21" ht="77.5">
      <c r="A18" s="13" t="str">
        <f t="shared" si="0"/>
        <v>Предпринимательство</v>
      </c>
      <c r="B18" s="13" t="s">
        <v>1082</v>
      </c>
      <c r="C18" s="19" t="s">
        <v>1656</v>
      </c>
      <c r="D18" s="13" t="s">
        <v>1161</v>
      </c>
      <c r="E18" s="41" t="str">
        <f>VLOOKUP(F18,'Справочник валидация'!$AA$1:$AB$487,2,0)</f>
        <v>38.02.01</v>
      </c>
      <c r="F18" s="13" t="s">
        <v>1563</v>
      </c>
      <c r="G18" s="43" t="s">
        <v>1634</v>
      </c>
      <c r="H18" s="44" t="s">
        <v>1733</v>
      </c>
      <c r="I18" s="16" t="s">
        <v>1738</v>
      </c>
      <c r="J18" s="14" t="s">
        <v>1628</v>
      </c>
      <c r="K18" s="14" t="s">
        <v>1628</v>
      </c>
      <c r="L18" s="14" t="s">
        <v>1634</v>
      </c>
      <c r="M18" s="14" t="s">
        <v>1634</v>
      </c>
      <c r="N18" s="14" t="s">
        <v>1628</v>
      </c>
      <c r="O18" s="14" t="s">
        <v>1634</v>
      </c>
      <c r="P18" s="14" t="s">
        <v>1634</v>
      </c>
      <c r="Q18" s="14" t="s">
        <v>1628</v>
      </c>
      <c r="R18" s="14" t="s">
        <v>1634</v>
      </c>
      <c r="S18" s="14" t="s">
        <v>1634</v>
      </c>
      <c r="T18" s="15" t="s">
        <v>1751</v>
      </c>
      <c r="U18" s="15" t="s">
        <v>1746</v>
      </c>
    </row>
    <row r="19" spans="1:21" ht="108.5">
      <c r="A19" s="13" t="str">
        <f>A17</f>
        <v>Предпринимательство</v>
      </c>
      <c r="B19" s="13" t="s">
        <v>1082</v>
      </c>
      <c r="C19" s="19" t="s">
        <v>1656</v>
      </c>
      <c r="D19" s="13" t="s">
        <v>1161</v>
      </c>
      <c r="E19" s="41" t="str">
        <f>VLOOKUP(F19,'Справочник валидация'!$AA$1:$AB$487,2,0)</f>
        <v>38.02.01</v>
      </c>
      <c r="F19" s="13" t="s">
        <v>1563</v>
      </c>
      <c r="G19" s="43" t="s">
        <v>1634</v>
      </c>
      <c r="H19" s="44" t="s">
        <v>1734</v>
      </c>
      <c r="I19" s="16" t="s">
        <v>1745</v>
      </c>
      <c r="J19" s="14" t="s">
        <v>1628</v>
      </c>
      <c r="K19" s="14" t="s">
        <v>1628</v>
      </c>
      <c r="L19" s="14" t="s">
        <v>1628</v>
      </c>
      <c r="M19" s="14" t="s">
        <v>1634</v>
      </c>
      <c r="N19" s="14" t="s">
        <v>1628</v>
      </c>
      <c r="O19" s="14" t="s">
        <v>1634</v>
      </c>
      <c r="P19" s="14" t="s">
        <v>1634</v>
      </c>
      <c r="Q19" s="14" t="s">
        <v>1628</v>
      </c>
      <c r="R19" s="14" t="s">
        <v>1634</v>
      </c>
      <c r="S19" s="14" t="s">
        <v>1634</v>
      </c>
      <c r="T19" s="15" t="s">
        <v>1751</v>
      </c>
      <c r="U19" s="15" t="s">
        <v>1752</v>
      </c>
    </row>
    <row r="20" spans="1:21" ht="108.5">
      <c r="A20" s="13" t="str">
        <f>A19</f>
        <v>Предпринимательство</v>
      </c>
      <c r="B20" s="13" t="s">
        <v>1082</v>
      </c>
      <c r="C20" s="19" t="s">
        <v>1656</v>
      </c>
      <c r="D20" s="13" t="s">
        <v>1161</v>
      </c>
      <c r="E20" s="41" t="str">
        <f>VLOOKUP(F20,'Справочник валидация'!$AA$1:$AB$487,2,0)</f>
        <v>38.02.01</v>
      </c>
      <c r="F20" s="13" t="s">
        <v>1563</v>
      </c>
      <c r="G20" s="43" t="s">
        <v>1634</v>
      </c>
      <c r="H20" s="44" t="s">
        <v>1735</v>
      </c>
      <c r="I20" s="16" t="s">
        <v>1739</v>
      </c>
      <c r="J20" s="14" t="s">
        <v>1634</v>
      </c>
      <c r="K20" s="14" t="s">
        <v>1628</v>
      </c>
      <c r="L20" s="14" t="s">
        <v>1628</v>
      </c>
      <c r="M20" s="14" t="s">
        <v>1634</v>
      </c>
      <c r="N20" s="14" t="s">
        <v>1628</v>
      </c>
      <c r="O20" s="14" t="s">
        <v>1634</v>
      </c>
      <c r="P20" s="14" t="s">
        <v>1634</v>
      </c>
      <c r="Q20" s="14" t="s">
        <v>1628</v>
      </c>
      <c r="R20" s="14" t="s">
        <v>1634</v>
      </c>
      <c r="S20" s="14" t="s">
        <v>1634</v>
      </c>
      <c r="T20" s="15" t="s">
        <v>1751</v>
      </c>
      <c r="U20" s="15" t="s">
        <v>1752</v>
      </c>
    </row>
    <row r="21" spans="1:21" ht="139.5">
      <c r="A21" s="13" t="str">
        <f>A20</f>
        <v>Предпринимательство</v>
      </c>
      <c r="B21" s="13" t="s">
        <v>1082</v>
      </c>
      <c r="C21" s="19" t="s">
        <v>1656</v>
      </c>
      <c r="D21" s="13" t="s">
        <v>1161</v>
      </c>
      <c r="E21" s="41" t="str">
        <f>VLOOKUP(F21,'Справочник валидация'!$AA$1:$AB$487,2,0)</f>
        <v>38.02.01</v>
      </c>
      <c r="F21" s="13" t="s">
        <v>1563</v>
      </c>
      <c r="G21" s="43" t="s">
        <v>1634</v>
      </c>
      <c r="H21" s="44" t="s">
        <v>1735</v>
      </c>
      <c r="I21" s="16" t="s">
        <v>1753</v>
      </c>
      <c r="J21" s="14" t="s">
        <v>1634</v>
      </c>
      <c r="K21" s="14" t="s">
        <v>1628</v>
      </c>
      <c r="L21" s="14" t="s">
        <v>1634</v>
      </c>
      <c r="M21" s="14" t="s">
        <v>1634</v>
      </c>
      <c r="N21" s="14" t="s">
        <v>1628</v>
      </c>
      <c r="O21" s="14" t="s">
        <v>1634</v>
      </c>
      <c r="P21" s="14" t="s">
        <v>1634</v>
      </c>
      <c r="Q21" s="14" t="s">
        <v>1628</v>
      </c>
      <c r="R21" s="14" t="s">
        <v>1634</v>
      </c>
      <c r="S21" s="14" t="s">
        <v>1634</v>
      </c>
      <c r="T21" s="15" t="s">
        <v>1751</v>
      </c>
      <c r="U21" s="15" t="s">
        <v>1752</v>
      </c>
    </row>
    <row r="22" spans="1:21" ht="77.5">
      <c r="A22" s="13" t="str">
        <f>A20</f>
        <v>Предпринимательство</v>
      </c>
      <c r="B22" s="13" t="s">
        <v>1082</v>
      </c>
      <c r="C22" s="19" t="s">
        <v>1656</v>
      </c>
      <c r="D22" s="13" t="s">
        <v>1161</v>
      </c>
      <c r="E22" s="41" t="str">
        <f>VLOOKUP(F22,'Справочник валидация'!$AA$1:$AB$487,2,0)</f>
        <v>38.02.01</v>
      </c>
      <c r="F22" s="13" t="s">
        <v>1563</v>
      </c>
      <c r="G22" s="43" t="s">
        <v>1634</v>
      </c>
      <c r="H22" s="44" t="s">
        <v>1736</v>
      </c>
      <c r="I22" s="16" t="s">
        <v>1740</v>
      </c>
      <c r="J22" s="14" t="s">
        <v>1634</v>
      </c>
      <c r="K22" s="14" t="s">
        <v>1628</v>
      </c>
      <c r="L22" s="14" t="s">
        <v>1634</v>
      </c>
      <c r="M22" s="14" t="s">
        <v>1634</v>
      </c>
      <c r="N22" s="14" t="s">
        <v>1628</v>
      </c>
      <c r="O22" s="14" t="s">
        <v>1634</v>
      </c>
      <c r="P22" s="14" t="s">
        <v>1634</v>
      </c>
      <c r="Q22" s="14" t="s">
        <v>1628</v>
      </c>
      <c r="R22" s="14" t="s">
        <v>1634</v>
      </c>
      <c r="S22" s="14" t="s">
        <v>1634</v>
      </c>
      <c r="T22" s="15" t="s">
        <v>1751</v>
      </c>
      <c r="U22" s="15" t="s">
        <v>1752</v>
      </c>
    </row>
    <row r="23" spans="1:21" ht="170.5">
      <c r="A23" s="13" t="str">
        <f>A21</f>
        <v>Предпринимательство</v>
      </c>
      <c r="B23" s="13" t="s">
        <v>1082</v>
      </c>
      <c r="C23" s="19" t="s">
        <v>1656</v>
      </c>
      <c r="D23" s="13" t="s">
        <v>1161</v>
      </c>
      <c r="E23" s="41" t="str">
        <f>VLOOKUP(F23,'Справочник валидация'!$AA$1:$AB$487,2,0)</f>
        <v>38.02.01</v>
      </c>
      <c r="F23" s="13" t="s">
        <v>1563</v>
      </c>
      <c r="G23" s="43" t="s">
        <v>1634</v>
      </c>
      <c r="H23" s="44" t="s">
        <v>1736</v>
      </c>
      <c r="I23" s="16" t="s">
        <v>1741</v>
      </c>
      <c r="J23" s="14" t="s">
        <v>1634</v>
      </c>
      <c r="K23" s="14" t="s">
        <v>1628</v>
      </c>
      <c r="L23" s="14" t="s">
        <v>1634</v>
      </c>
      <c r="M23" s="14" t="s">
        <v>1634</v>
      </c>
      <c r="N23" s="14" t="s">
        <v>1628</v>
      </c>
      <c r="O23" s="14" t="s">
        <v>1634</v>
      </c>
      <c r="P23" s="14" t="s">
        <v>1634</v>
      </c>
      <c r="Q23" s="14" t="s">
        <v>1628</v>
      </c>
      <c r="R23" s="14" t="s">
        <v>1634</v>
      </c>
      <c r="S23" s="14" t="s">
        <v>1634</v>
      </c>
      <c r="T23" s="15" t="s">
        <v>1751</v>
      </c>
      <c r="U23" s="15" t="s">
        <v>1752</v>
      </c>
    </row>
    <row r="24" spans="1:21" ht="77.5">
      <c r="A24" s="13" t="str">
        <f t="shared" si="0"/>
        <v>Предпринимательство</v>
      </c>
      <c r="B24" s="13" t="s">
        <v>1082</v>
      </c>
      <c r="C24" s="19" t="s">
        <v>1656</v>
      </c>
      <c r="D24" s="13" t="s">
        <v>1161</v>
      </c>
      <c r="E24" s="41" t="str">
        <f>VLOOKUP(F24,'Справочник валидация'!$AA$1:$AB$487,2,0)</f>
        <v>38.02.01</v>
      </c>
      <c r="F24" s="13" t="s">
        <v>1563</v>
      </c>
      <c r="G24" s="43" t="s">
        <v>1634</v>
      </c>
      <c r="H24" s="44" t="s">
        <v>1736</v>
      </c>
      <c r="I24" s="16" t="s">
        <v>1742</v>
      </c>
      <c r="J24" s="14" t="s">
        <v>1628</v>
      </c>
      <c r="K24" s="14" t="s">
        <v>1628</v>
      </c>
      <c r="L24" s="14" t="s">
        <v>1628</v>
      </c>
      <c r="M24" s="14" t="s">
        <v>1634</v>
      </c>
      <c r="N24" s="14" t="s">
        <v>1628</v>
      </c>
      <c r="O24" s="14" t="s">
        <v>1628</v>
      </c>
      <c r="P24" s="14" t="s">
        <v>1634</v>
      </c>
      <c r="Q24" s="14" t="s">
        <v>1628</v>
      </c>
      <c r="R24" s="14" t="s">
        <v>1634</v>
      </c>
      <c r="S24" s="14" t="s">
        <v>1634</v>
      </c>
      <c r="T24" s="15" t="s">
        <v>1751</v>
      </c>
      <c r="U24" s="15" t="s">
        <v>1752</v>
      </c>
    </row>
    <row r="25" spans="1:21" ht="108.5">
      <c r="A25" s="13" t="str">
        <f t="shared" si="0"/>
        <v>Предпринимательство</v>
      </c>
      <c r="B25" s="13" t="s">
        <v>1082</v>
      </c>
      <c r="C25" s="19" t="s">
        <v>1656</v>
      </c>
      <c r="D25" s="13" t="s">
        <v>1161</v>
      </c>
      <c r="E25" s="41" t="str">
        <f>VLOOKUP(F25,'Справочник валидация'!$AA$1:$AB$487,2,0)</f>
        <v>38.02.01</v>
      </c>
      <c r="F25" s="13" t="s">
        <v>1563</v>
      </c>
      <c r="G25" s="43" t="s">
        <v>1634</v>
      </c>
      <c r="H25" s="44" t="s">
        <v>1736</v>
      </c>
      <c r="I25" s="16" t="s">
        <v>1743</v>
      </c>
      <c r="J25" s="14" t="s">
        <v>1628</v>
      </c>
      <c r="K25" s="14" t="s">
        <v>1628</v>
      </c>
      <c r="L25" s="14" t="s">
        <v>1634</v>
      </c>
      <c r="M25" s="14" t="s">
        <v>1634</v>
      </c>
      <c r="N25" s="14" t="s">
        <v>1628</v>
      </c>
      <c r="O25" s="14" t="s">
        <v>1628</v>
      </c>
      <c r="P25" s="14" t="s">
        <v>1634</v>
      </c>
      <c r="Q25" s="14" t="s">
        <v>1628</v>
      </c>
      <c r="R25" s="14" t="s">
        <v>1634</v>
      </c>
      <c r="S25" s="14" t="s">
        <v>1634</v>
      </c>
      <c r="T25" s="15" t="s">
        <v>1751</v>
      </c>
      <c r="U25" s="15" t="s">
        <v>1752</v>
      </c>
    </row>
    <row r="26" spans="1:21" ht="77.5">
      <c r="A26" s="13" t="str">
        <f t="shared" si="0"/>
        <v>Предпринимательство</v>
      </c>
      <c r="B26" s="13" t="s">
        <v>1082</v>
      </c>
      <c r="C26" s="19" t="s">
        <v>1656</v>
      </c>
      <c r="D26" s="13" t="s">
        <v>1161</v>
      </c>
      <c r="E26" s="41" t="str">
        <f>VLOOKUP(F26,'Справочник валидация'!$AA$1:$AB$487,2,0)</f>
        <v>38.02.01</v>
      </c>
      <c r="F26" s="13" t="s">
        <v>1563</v>
      </c>
      <c r="G26" s="43" t="s">
        <v>1634</v>
      </c>
      <c r="H26" s="44" t="s">
        <v>1736</v>
      </c>
      <c r="I26" s="16" t="s">
        <v>1744</v>
      </c>
      <c r="J26" s="14" t="s">
        <v>1628</v>
      </c>
      <c r="K26" s="14" t="s">
        <v>1628</v>
      </c>
      <c r="L26" s="14" t="s">
        <v>1628</v>
      </c>
      <c r="M26" s="14" t="s">
        <v>1634</v>
      </c>
      <c r="N26" s="14" t="s">
        <v>1628</v>
      </c>
      <c r="O26" s="14" t="s">
        <v>1628</v>
      </c>
      <c r="P26" s="14" t="s">
        <v>1628</v>
      </c>
      <c r="Q26" s="14" t="s">
        <v>1628</v>
      </c>
      <c r="R26" s="14" t="s">
        <v>1628</v>
      </c>
      <c r="S26" s="14" t="s">
        <v>1634</v>
      </c>
      <c r="T26" s="15" t="s">
        <v>1751</v>
      </c>
      <c r="U26" s="15" t="s">
        <v>1752</v>
      </c>
    </row>
    <row r="27" spans="1:21" ht="124">
      <c r="A27" s="13" t="str">
        <f>A16</f>
        <v>Предпринимательство</v>
      </c>
      <c r="B27" s="13" t="s">
        <v>1082</v>
      </c>
      <c r="C27" s="19" t="s">
        <v>1656</v>
      </c>
      <c r="D27" s="13" t="s">
        <v>37</v>
      </c>
      <c r="E27" s="41" t="str">
        <f>VLOOKUP(F27,'Справочник валидация'!$AA$1:$AB$487,2,0)</f>
        <v>38.02.01</v>
      </c>
      <c r="F27" s="13" t="s">
        <v>1563</v>
      </c>
      <c r="G27" s="43" t="s">
        <v>1634</v>
      </c>
      <c r="H27" s="15" t="s">
        <v>1648</v>
      </c>
      <c r="I27" s="15" t="s">
        <v>1654</v>
      </c>
      <c r="J27" s="14" t="s">
        <v>1634</v>
      </c>
      <c r="K27" s="14" t="s">
        <v>1628</v>
      </c>
      <c r="L27" s="14" t="s">
        <v>1634</v>
      </c>
      <c r="M27" s="14" t="s">
        <v>1634</v>
      </c>
      <c r="N27" s="14" t="s">
        <v>1628</v>
      </c>
      <c r="O27" s="14" t="s">
        <v>1628</v>
      </c>
      <c r="P27" s="14" t="s">
        <v>1634</v>
      </c>
      <c r="Q27" s="14" t="s">
        <v>1634</v>
      </c>
      <c r="R27" s="14" t="s">
        <v>1634</v>
      </c>
      <c r="S27" s="14" t="s">
        <v>1634</v>
      </c>
      <c r="T27" s="16" t="s">
        <v>1634</v>
      </c>
      <c r="U27" s="15" t="s">
        <v>1634</v>
      </c>
    </row>
    <row r="28" spans="1:21" ht="77.5">
      <c r="A28" s="13" t="str">
        <f t="shared" si="0"/>
        <v>Предпринимательство</v>
      </c>
      <c r="B28" s="13" t="s">
        <v>1082</v>
      </c>
      <c r="C28" s="19" t="s">
        <v>1656</v>
      </c>
      <c r="D28" s="13" t="s">
        <v>37</v>
      </c>
      <c r="E28" s="41" t="str">
        <f>VLOOKUP(F28,'Справочник валидация'!$AA$1:$AB$487,2,0)</f>
        <v>38.02.01</v>
      </c>
      <c r="F28" s="13" t="s">
        <v>1563</v>
      </c>
      <c r="G28" s="43" t="s">
        <v>1634</v>
      </c>
      <c r="H28" s="15" t="s">
        <v>1648</v>
      </c>
      <c r="I28" s="15" t="s">
        <v>1655</v>
      </c>
      <c r="J28" s="14" t="s">
        <v>1628</v>
      </c>
      <c r="K28" s="14" t="s">
        <v>1634</v>
      </c>
      <c r="L28" s="14" t="s">
        <v>1634</v>
      </c>
      <c r="M28" s="14" t="s">
        <v>1634</v>
      </c>
      <c r="N28" s="14" t="s">
        <v>1628</v>
      </c>
      <c r="O28" s="14" t="s">
        <v>1634</v>
      </c>
      <c r="P28" s="14" t="s">
        <v>1634</v>
      </c>
      <c r="Q28" s="14" t="s">
        <v>1628</v>
      </c>
      <c r="R28" s="14" t="s">
        <v>1634</v>
      </c>
      <c r="S28" s="14" t="s">
        <v>1634</v>
      </c>
      <c r="T28" s="16" t="s">
        <v>1634</v>
      </c>
      <c r="U28" s="15" t="s">
        <v>1634</v>
      </c>
    </row>
    <row r="29" spans="1:21" ht="93">
      <c r="A29" s="13" t="str">
        <f>A28</f>
        <v>Предпринимательство</v>
      </c>
      <c r="B29" s="13" t="s">
        <v>1082</v>
      </c>
      <c r="C29" s="19" t="s">
        <v>1656</v>
      </c>
      <c r="D29" s="13" t="s">
        <v>1161</v>
      </c>
      <c r="E29" s="41" t="str">
        <f>VLOOKUP(F29,'Справочник валидация'!$AA$1:$AB$487,2,0)</f>
        <v>38.02.06</v>
      </c>
      <c r="F29" s="13" t="s">
        <v>646</v>
      </c>
      <c r="G29" s="43" t="s">
        <v>1634</v>
      </c>
      <c r="H29" s="15" t="s">
        <v>1657</v>
      </c>
      <c r="I29" s="15" t="s">
        <v>1658</v>
      </c>
      <c r="J29" s="14" t="s">
        <v>1634</v>
      </c>
      <c r="K29" s="14" t="s">
        <v>1628</v>
      </c>
      <c r="L29" s="14" t="s">
        <v>1628</v>
      </c>
      <c r="M29" s="14" t="s">
        <v>1634</v>
      </c>
      <c r="N29" s="14" t="s">
        <v>1628</v>
      </c>
      <c r="O29" s="14" t="s">
        <v>1634</v>
      </c>
      <c r="P29" s="14" t="s">
        <v>1634</v>
      </c>
      <c r="Q29" s="14" t="s">
        <v>1634</v>
      </c>
      <c r="R29" s="14" t="s">
        <v>1628</v>
      </c>
      <c r="S29" s="14" t="s">
        <v>1634</v>
      </c>
      <c r="T29" s="16" t="s">
        <v>1634</v>
      </c>
      <c r="U29" s="16" t="s">
        <v>1634</v>
      </c>
    </row>
    <row r="30" spans="1:21" ht="124">
      <c r="A30" s="13" t="str">
        <f t="shared" si="0"/>
        <v>Предпринимательство</v>
      </c>
      <c r="B30" s="13" t="s">
        <v>1082</v>
      </c>
      <c r="C30" s="19" t="s">
        <v>1656</v>
      </c>
      <c r="D30" s="13" t="s">
        <v>1161</v>
      </c>
      <c r="E30" s="41" t="str">
        <f>VLOOKUP(F30,'Справочник валидация'!$AA$1:$AB$487,2,0)</f>
        <v>38.02.06</v>
      </c>
      <c r="F30" s="13" t="s">
        <v>646</v>
      </c>
      <c r="G30" s="43" t="s">
        <v>1634</v>
      </c>
      <c r="H30" s="15" t="s">
        <v>1657</v>
      </c>
      <c r="I30" s="15" t="s">
        <v>1659</v>
      </c>
      <c r="J30" s="14" t="s">
        <v>1628</v>
      </c>
      <c r="K30" s="14" t="s">
        <v>1628</v>
      </c>
      <c r="L30" s="14" t="s">
        <v>1628</v>
      </c>
      <c r="M30" s="14" t="s">
        <v>1634</v>
      </c>
      <c r="N30" s="14" t="s">
        <v>1628</v>
      </c>
      <c r="O30" s="14" t="s">
        <v>1634</v>
      </c>
      <c r="P30" s="14" t="s">
        <v>1634</v>
      </c>
      <c r="Q30" s="14" t="s">
        <v>1628</v>
      </c>
      <c r="R30" s="14" t="s">
        <v>1634</v>
      </c>
      <c r="S30" s="14" t="s">
        <v>1634</v>
      </c>
      <c r="T30" s="16" t="s">
        <v>1634</v>
      </c>
      <c r="U30" s="16" t="s">
        <v>1634</v>
      </c>
    </row>
    <row r="31" spans="1:21" ht="93">
      <c r="A31" s="13" t="str">
        <f t="shared" si="0"/>
        <v>Предпринимательство</v>
      </c>
      <c r="B31" s="13" t="s">
        <v>1082</v>
      </c>
      <c r="C31" s="19" t="s">
        <v>1656</v>
      </c>
      <c r="D31" s="13" t="s">
        <v>1161</v>
      </c>
      <c r="E31" s="41" t="str">
        <f>VLOOKUP(F31,'Справочник валидация'!$AA$1:$AB$487,2,0)</f>
        <v>38.02.06</v>
      </c>
      <c r="F31" s="13" t="s">
        <v>646</v>
      </c>
      <c r="G31" s="43" t="s">
        <v>1634</v>
      </c>
      <c r="H31" s="15" t="s">
        <v>1660</v>
      </c>
      <c r="I31" s="15" t="s">
        <v>1661</v>
      </c>
      <c r="J31" s="14" t="s">
        <v>1628</v>
      </c>
      <c r="K31" s="14" t="s">
        <v>1628</v>
      </c>
      <c r="L31" s="14" t="s">
        <v>1628</v>
      </c>
      <c r="M31" s="14" t="s">
        <v>1628</v>
      </c>
      <c r="N31" s="14" t="s">
        <v>1634</v>
      </c>
      <c r="O31" s="14" t="s">
        <v>1628</v>
      </c>
      <c r="P31" s="14" t="s">
        <v>1628</v>
      </c>
      <c r="Q31" s="14" t="s">
        <v>1628</v>
      </c>
      <c r="R31" s="14" t="s">
        <v>1628</v>
      </c>
      <c r="S31" s="14" t="s">
        <v>1634</v>
      </c>
      <c r="T31" s="16" t="s">
        <v>1634</v>
      </c>
      <c r="U31" s="16" t="s">
        <v>1634</v>
      </c>
    </row>
    <row r="32" spans="1:21" ht="93">
      <c r="A32" s="13" t="str">
        <f t="shared" si="0"/>
        <v>Предпринимательство</v>
      </c>
      <c r="B32" s="13" t="s">
        <v>1082</v>
      </c>
      <c r="C32" s="19" t="s">
        <v>1656</v>
      </c>
      <c r="D32" s="13" t="s">
        <v>1161</v>
      </c>
      <c r="E32" s="41" t="str">
        <f>VLOOKUP(F32,'Справочник валидация'!$AA$1:$AB$487,2,0)</f>
        <v>38.02.06</v>
      </c>
      <c r="F32" s="13" t="s">
        <v>646</v>
      </c>
      <c r="G32" s="43" t="s">
        <v>1634</v>
      </c>
      <c r="H32" s="15" t="s">
        <v>1660</v>
      </c>
      <c r="I32" s="15" t="s">
        <v>1662</v>
      </c>
      <c r="J32" s="14" t="s">
        <v>1628</v>
      </c>
      <c r="K32" s="14" t="s">
        <v>1628</v>
      </c>
      <c r="L32" s="14" t="s">
        <v>1628</v>
      </c>
      <c r="M32" s="14" t="s">
        <v>1628</v>
      </c>
      <c r="N32" s="14" t="s">
        <v>1634</v>
      </c>
      <c r="O32" s="14" t="s">
        <v>1628</v>
      </c>
      <c r="P32" s="14" t="s">
        <v>1634</v>
      </c>
      <c r="Q32" s="14" t="s">
        <v>1628</v>
      </c>
      <c r="R32" s="14" t="s">
        <v>1628</v>
      </c>
      <c r="S32" s="14" t="s">
        <v>1634</v>
      </c>
      <c r="T32" s="16" t="s">
        <v>1634</v>
      </c>
      <c r="U32" s="16" t="s">
        <v>1634</v>
      </c>
    </row>
    <row r="33" spans="1:21" ht="77.5">
      <c r="A33" s="13" t="str">
        <f t="shared" si="0"/>
        <v>Предпринимательство</v>
      </c>
      <c r="B33" s="13" t="s">
        <v>1083</v>
      </c>
      <c r="C33" s="19" t="s">
        <v>1656</v>
      </c>
      <c r="D33" s="13" t="s">
        <v>1161</v>
      </c>
      <c r="E33" s="41" t="str">
        <f>VLOOKUP(F33,'Справочник валидация'!$AA$1:$AB$487,2,0)</f>
        <v>38.02.05</v>
      </c>
      <c r="F33" s="13" t="s">
        <v>1567</v>
      </c>
      <c r="G33" s="43" t="s">
        <v>1634</v>
      </c>
      <c r="H33" s="15" t="s">
        <v>1663</v>
      </c>
      <c r="I33" s="15" t="s">
        <v>1664</v>
      </c>
      <c r="J33" s="14" t="s">
        <v>1628</v>
      </c>
      <c r="K33" s="14" t="s">
        <v>1634</v>
      </c>
      <c r="L33" s="14" t="s">
        <v>1628</v>
      </c>
      <c r="M33" s="14" t="s">
        <v>1628</v>
      </c>
      <c r="N33" s="14" t="s">
        <v>1634</v>
      </c>
      <c r="O33" s="14" t="s">
        <v>1634</v>
      </c>
      <c r="P33" s="14" t="s">
        <v>1634</v>
      </c>
      <c r="Q33" s="14" t="s">
        <v>1628</v>
      </c>
      <c r="R33" s="14" t="s">
        <v>1634</v>
      </c>
      <c r="S33" s="14" t="s">
        <v>1634</v>
      </c>
      <c r="T33" s="16" t="s">
        <v>1634</v>
      </c>
      <c r="U33" s="16" t="s">
        <v>1634</v>
      </c>
    </row>
    <row r="34" spans="1:21" ht="77.5">
      <c r="A34" s="13" t="str">
        <f t="shared" si="0"/>
        <v>Предпринимательство</v>
      </c>
      <c r="B34" s="13" t="s">
        <v>1083</v>
      </c>
      <c r="C34" s="19" t="s">
        <v>1656</v>
      </c>
      <c r="D34" s="13" t="s">
        <v>1161</v>
      </c>
      <c r="E34" s="41" t="str">
        <f>VLOOKUP(F34,'Справочник валидация'!$AA$1:$AB$487,2,0)</f>
        <v>38.02.05</v>
      </c>
      <c r="F34" s="13" t="s">
        <v>1567</v>
      </c>
      <c r="G34" s="43" t="s">
        <v>1634</v>
      </c>
      <c r="H34" s="15" t="s">
        <v>1663</v>
      </c>
      <c r="I34" s="15" t="s">
        <v>1665</v>
      </c>
      <c r="J34" s="14" t="s">
        <v>1634</v>
      </c>
      <c r="K34" s="14" t="s">
        <v>1628</v>
      </c>
      <c r="L34" s="14" t="s">
        <v>1634</v>
      </c>
      <c r="M34" s="14" t="s">
        <v>1634</v>
      </c>
      <c r="N34" s="14" t="s">
        <v>1628</v>
      </c>
      <c r="O34" s="14" t="s">
        <v>1634</v>
      </c>
      <c r="P34" s="14" t="s">
        <v>1634</v>
      </c>
      <c r="Q34" s="14" t="s">
        <v>1628</v>
      </c>
      <c r="R34" s="14" t="s">
        <v>1634</v>
      </c>
      <c r="S34" s="14" t="s">
        <v>1634</v>
      </c>
      <c r="T34" s="16" t="s">
        <v>1634</v>
      </c>
      <c r="U34" s="16" t="s">
        <v>1634</v>
      </c>
    </row>
    <row r="35" spans="1:21" ht="77.5">
      <c r="A35" s="13" t="str">
        <f t="shared" si="0"/>
        <v>Предпринимательство</v>
      </c>
      <c r="B35" s="13" t="s">
        <v>1083</v>
      </c>
      <c r="C35" s="19" t="s">
        <v>1656</v>
      </c>
      <c r="D35" s="13" t="s">
        <v>1161</v>
      </c>
      <c r="E35" s="41" t="str">
        <f>VLOOKUP(F35,'Справочник валидация'!$AA$1:$AB$487,2,0)</f>
        <v>38.02.05</v>
      </c>
      <c r="F35" s="13" t="s">
        <v>1567</v>
      </c>
      <c r="G35" s="43" t="s">
        <v>1634</v>
      </c>
      <c r="H35" s="15" t="s">
        <v>1663</v>
      </c>
      <c r="I35" s="15" t="s">
        <v>1666</v>
      </c>
      <c r="J35" s="14" t="s">
        <v>1634</v>
      </c>
      <c r="K35" s="14" t="s">
        <v>1628</v>
      </c>
      <c r="L35" s="14" t="s">
        <v>1634</v>
      </c>
      <c r="M35" s="14" t="s">
        <v>1628</v>
      </c>
      <c r="N35" s="14" t="s">
        <v>1628</v>
      </c>
      <c r="O35" s="14" t="s">
        <v>1634</v>
      </c>
      <c r="P35" s="14" t="s">
        <v>1634</v>
      </c>
      <c r="Q35" s="14" t="s">
        <v>1628</v>
      </c>
      <c r="R35" s="14" t="s">
        <v>1634</v>
      </c>
      <c r="S35" s="14" t="s">
        <v>1634</v>
      </c>
      <c r="T35" s="16" t="s">
        <v>1634</v>
      </c>
      <c r="U35" s="16" t="s">
        <v>1634</v>
      </c>
    </row>
    <row r="36" spans="1:21" ht="77.5">
      <c r="A36" s="13" t="str">
        <f t="shared" si="0"/>
        <v>Предпринимательство</v>
      </c>
      <c r="B36" s="13" t="s">
        <v>1083</v>
      </c>
      <c r="C36" s="19" t="s">
        <v>1656</v>
      </c>
      <c r="D36" s="13" t="s">
        <v>1161</v>
      </c>
      <c r="E36" s="41" t="str">
        <f>VLOOKUP(F36,'Справочник валидация'!$AA$1:$AB$487,2,0)</f>
        <v>38.02.05</v>
      </c>
      <c r="F36" s="13" t="s">
        <v>1567</v>
      </c>
      <c r="G36" s="43" t="s">
        <v>1634</v>
      </c>
      <c r="H36" s="15" t="s">
        <v>1663</v>
      </c>
      <c r="I36" s="15" t="s">
        <v>1667</v>
      </c>
      <c r="J36" s="14" t="s">
        <v>1634</v>
      </c>
      <c r="K36" s="14" t="s">
        <v>1634</v>
      </c>
      <c r="L36" s="14" t="s">
        <v>1628</v>
      </c>
      <c r="M36" s="14" t="s">
        <v>1634</v>
      </c>
      <c r="N36" s="14" t="s">
        <v>1628</v>
      </c>
      <c r="O36" s="14" t="s">
        <v>1634</v>
      </c>
      <c r="P36" s="14" t="s">
        <v>1634</v>
      </c>
      <c r="Q36" s="14" t="s">
        <v>1628</v>
      </c>
      <c r="R36" s="14" t="s">
        <v>1634</v>
      </c>
      <c r="S36" s="14" t="s">
        <v>1634</v>
      </c>
      <c r="T36" s="16" t="s">
        <v>1634</v>
      </c>
      <c r="U36" s="16" t="s">
        <v>1634</v>
      </c>
    </row>
    <row r="37" spans="1:21" ht="77.5">
      <c r="A37" s="13" t="str">
        <f t="shared" si="0"/>
        <v>Предпринимательство</v>
      </c>
      <c r="B37" s="13" t="s">
        <v>1083</v>
      </c>
      <c r="C37" s="19" t="s">
        <v>1656</v>
      </c>
      <c r="D37" s="13" t="s">
        <v>1161</v>
      </c>
      <c r="E37" s="41" t="str">
        <f>VLOOKUP(F37,'Справочник валидация'!$AA$1:$AB$487,2,0)</f>
        <v>38.02.05</v>
      </c>
      <c r="F37" s="13" t="s">
        <v>1567</v>
      </c>
      <c r="G37" s="43" t="s">
        <v>1634</v>
      </c>
      <c r="H37" s="15" t="s">
        <v>1668</v>
      </c>
      <c r="I37" s="15" t="s">
        <v>1669</v>
      </c>
      <c r="J37" s="14" t="s">
        <v>1628</v>
      </c>
      <c r="K37" s="14" t="s">
        <v>1634</v>
      </c>
      <c r="L37" s="14" t="s">
        <v>1634</v>
      </c>
      <c r="M37" s="14" t="s">
        <v>1634</v>
      </c>
      <c r="N37" s="14" t="s">
        <v>1628</v>
      </c>
      <c r="O37" s="14" t="s">
        <v>1628</v>
      </c>
      <c r="P37" s="14" t="s">
        <v>1634</v>
      </c>
      <c r="Q37" s="14" t="s">
        <v>1628</v>
      </c>
      <c r="R37" s="14" t="s">
        <v>1634</v>
      </c>
      <c r="S37" s="14" t="s">
        <v>1634</v>
      </c>
      <c r="T37" s="16" t="s">
        <v>1634</v>
      </c>
      <c r="U37" s="16" t="s">
        <v>1634</v>
      </c>
    </row>
    <row r="38" spans="1:21" ht="77.5">
      <c r="A38" s="13" t="str">
        <f t="shared" si="0"/>
        <v>Предпринимательство</v>
      </c>
      <c r="B38" s="13" t="s">
        <v>1083</v>
      </c>
      <c r="C38" s="19" t="s">
        <v>1656</v>
      </c>
      <c r="D38" s="13" t="s">
        <v>1161</v>
      </c>
      <c r="E38" s="41" t="str">
        <f>VLOOKUP(F38,'Справочник валидация'!$AA$1:$AB$487,2,0)</f>
        <v>38.02.05</v>
      </c>
      <c r="F38" s="13" t="s">
        <v>1567</v>
      </c>
      <c r="G38" s="43" t="s">
        <v>1634</v>
      </c>
      <c r="H38" s="15" t="s">
        <v>1668</v>
      </c>
      <c r="I38" s="15" t="s">
        <v>1670</v>
      </c>
      <c r="J38" s="14" t="s">
        <v>1634</v>
      </c>
      <c r="K38" s="14" t="s">
        <v>1628</v>
      </c>
      <c r="L38" s="14" t="s">
        <v>1634</v>
      </c>
      <c r="M38" s="14" t="s">
        <v>1634</v>
      </c>
      <c r="N38" s="14" t="s">
        <v>1634</v>
      </c>
      <c r="O38" s="14" t="s">
        <v>1634</v>
      </c>
      <c r="P38" s="14" t="s">
        <v>1634</v>
      </c>
      <c r="Q38" s="14" t="s">
        <v>1628</v>
      </c>
      <c r="R38" s="14" t="s">
        <v>1634</v>
      </c>
      <c r="S38" s="14" t="s">
        <v>1634</v>
      </c>
      <c r="T38" s="16" t="s">
        <v>1634</v>
      </c>
      <c r="U38" s="16" t="s">
        <v>1634</v>
      </c>
    </row>
    <row r="39" spans="1:21" ht="77.5">
      <c r="A39" s="13" t="str">
        <f t="shared" si="0"/>
        <v>Предпринимательство</v>
      </c>
      <c r="B39" s="13" t="s">
        <v>1083</v>
      </c>
      <c r="C39" s="19" t="s">
        <v>1656</v>
      </c>
      <c r="D39" s="13" t="s">
        <v>1161</v>
      </c>
      <c r="E39" s="41" t="str">
        <f>VLOOKUP(F39,'Справочник валидация'!$AA$1:$AB$487,2,0)</f>
        <v>38.02.05</v>
      </c>
      <c r="F39" s="13" t="s">
        <v>1567</v>
      </c>
      <c r="G39" s="43" t="s">
        <v>1634</v>
      </c>
      <c r="H39" s="15" t="s">
        <v>1671</v>
      </c>
      <c r="I39" s="15" t="s">
        <v>1672</v>
      </c>
      <c r="J39" s="14" t="s">
        <v>1628</v>
      </c>
      <c r="K39" s="14" t="s">
        <v>1634</v>
      </c>
      <c r="L39" s="14" t="s">
        <v>1628</v>
      </c>
      <c r="M39" s="14" t="s">
        <v>1628</v>
      </c>
      <c r="N39" s="14" t="s">
        <v>1634</v>
      </c>
      <c r="O39" s="14" t="s">
        <v>1628</v>
      </c>
      <c r="P39" s="14" t="s">
        <v>1634</v>
      </c>
      <c r="Q39" s="14" t="s">
        <v>1628</v>
      </c>
      <c r="R39" s="14" t="s">
        <v>1628</v>
      </c>
      <c r="S39" s="14" t="s">
        <v>1634</v>
      </c>
      <c r="T39" s="16" t="s">
        <v>1634</v>
      </c>
      <c r="U39" s="16" t="s">
        <v>1634</v>
      </c>
    </row>
    <row r="40" spans="1:21" ht="77.5">
      <c r="A40" s="13" t="str">
        <f t="shared" si="0"/>
        <v>Предпринимательство</v>
      </c>
      <c r="B40" s="13" t="s">
        <v>1083</v>
      </c>
      <c r="C40" s="19" t="s">
        <v>1656</v>
      </c>
      <c r="D40" s="13" t="s">
        <v>1161</v>
      </c>
      <c r="E40" s="41" t="str">
        <f>VLOOKUP(F40,'Справочник валидация'!$AA$1:$AB$487,2,0)</f>
        <v>38.02.05</v>
      </c>
      <c r="F40" s="13" t="s">
        <v>1567</v>
      </c>
      <c r="G40" s="43" t="s">
        <v>1634</v>
      </c>
      <c r="H40" s="15" t="s">
        <v>1671</v>
      </c>
      <c r="I40" s="15" t="s">
        <v>1673</v>
      </c>
      <c r="J40" s="14" t="s">
        <v>1634</v>
      </c>
      <c r="K40" s="14" t="s">
        <v>1634</v>
      </c>
      <c r="L40" s="14" t="s">
        <v>1634</v>
      </c>
      <c r="M40" s="14" t="s">
        <v>1634</v>
      </c>
      <c r="N40" s="14" t="s">
        <v>1628</v>
      </c>
      <c r="O40" s="14" t="s">
        <v>1634</v>
      </c>
      <c r="P40" s="14" t="s">
        <v>1628</v>
      </c>
      <c r="Q40" s="14" t="s">
        <v>1628</v>
      </c>
      <c r="R40" s="14" t="s">
        <v>1634</v>
      </c>
      <c r="S40" s="14" t="s">
        <v>1634</v>
      </c>
      <c r="T40" s="16" t="s">
        <v>1634</v>
      </c>
      <c r="U40" s="16" t="s">
        <v>1634</v>
      </c>
    </row>
    <row r="41" spans="1:21" ht="77.5">
      <c r="A41" s="13" t="str">
        <f t="shared" si="0"/>
        <v>Предпринимательство</v>
      </c>
      <c r="B41" s="13" t="s">
        <v>1083</v>
      </c>
      <c r="C41" s="19" t="s">
        <v>1656</v>
      </c>
      <c r="D41" s="13" t="s">
        <v>1161</v>
      </c>
      <c r="E41" s="41" t="str">
        <f>VLOOKUP(F41,'Справочник валидация'!$AA$1:$AB$487,2,0)</f>
        <v>38.02.05</v>
      </c>
      <c r="F41" s="13" t="s">
        <v>1567</v>
      </c>
      <c r="G41" s="43" t="s">
        <v>1634</v>
      </c>
      <c r="H41" s="15" t="s">
        <v>1671</v>
      </c>
      <c r="I41" s="15" t="s">
        <v>1674</v>
      </c>
      <c r="J41" s="14" t="s">
        <v>1634</v>
      </c>
      <c r="K41" s="14" t="s">
        <v>1634</v>
      </c>
      <c r="L41" s="14" t="s">
        <v>1634</v>
      </c>
      <c r="M41" s="14" t="s">
        <v>1634</v>
      </c>
      <c r="N41" s="14" t="s">
        <v>1628</v>
      </c>
      <c r="O41" s="14" t="s">
        <v>1634</v>
      </c>
      <c r="P41" s="14" t="s">
        <v>1628</v>
      </c>
      <c r="Q41" s="14" t="s">
        <v>1628</v>
      </c>
      <c r="R41" s="14" t="s">
        <v>1634</v>
      </c>
      <c r="S41" s="14" t="s">
        <v>1634</v>
      </c>
      <c r="T41" s="16" t="s">
        <v>1634</v>
      </c>
      <c r="U41" s="16" t="s">
        <v>1634</v>
      </c>
    </row>
    <row r="42" spans="1:21" ht="77.5">
      <c r="A42" s="13" t="str">
        <f t="shared" si="0"/>
        <v>Предпринимательство</v>
      </c>
      <c r="B42" s="13" t="s">
        <v>1083</v>
      </c>
      <c r="C42" s="19" t="s">
        <v>1656</v>
      </c>
      <c r="D42" s="13" t="s">
        <v>1161</v>
      </c>
      <c r="E42" s="41" t="str">
        <f>VLOOKUP(F42,'Справочник валидация'!$AA$1:$AB$487,2,0)</f>
        <v>38.02.05</v>
      </c>
      <c r="F42" s="13" t="s">
        <v>1567</v>
      </c>
      <c r="G42" s="43" t="s">
        <v>1634</v>
      </c>
      <c r="H42" s="15" t="s">
        <v>1671</v>
      </c>
      <c r="I42" s="15" t="s">
        <v>1675</v>
      </c>
      <c r="J42" s="14" t="s">
        <v>1634</v>
      </c>
      <c r="K42" s="14" t="s">
        <v>1634</v>
      </c>
      <c r="L42" s="14" t="s">
        <v>1628</v>
      </c>
      <c r="M42" s="14" t="s">
        <v>1634</v>
      </c>
      <c r="N42" s="14" t="s">
        <v>1628</v>
      </c>
      <c r="O42" s="14" t="s">
        <v>1634</v>
      </c>
      <c r="P42" s="14" t="s">
        <v>1634</v>
      </c>
      <c r="Q42" s="14" t="s">
        <v>1628</v>
      </c>
      <c r="R42" s="14" t="s">
        <v>1634</v>
      </c>
      <c r="S42" s="14" t="s">
        <v>1634</v>
      </c>
      <c r="T42" s="16" t="s">
        <v>1634</v>
      </c>
      <c r="U42" s="16" t="s">
        <v>1634</v>
      </c>
    </row>
    <row r="43" spans="1:21" ht="77.5">
      <c r="A43" s="13" t="str">
        <f t="shared" si="0"/>
        <v>Предпринимательство</v>
      </c>
      <c r="B43" s="13" t="s">
        <v>1083</v>
      </c>
      <c r="C43" s="19" t="s">
        <v>1656</v>
      </c>
      <c r="D43" s="13" t="s">
        <v>1161</v>
      </c>
      <c r="E43" s="41" t="str">
        <f>VLOOKUP(F43,'Справочник валидация'!$AA$1:$AB$487,2,0)</f>
        <v>38.02.05</v>
      </c>
      <c r="F43" s="13" t="s">
        <v>1567</v>
      </c>
      <c r="G43" s="43" t="s">
        <v>1634</v>
      </c>
      <c r="H43" s="15" t="s">
        <v>1671</v>
      </c>
      <c r="I43" s="15" t="s">
        <v>1676</v>
      </c>
      <c r="J43" s="14" t="s">
        <v>1634</v>
      </c>
      <c r="K43" s="14" t="s">
        <v>1628</v>
      </c>
      <c r="L43" s="14" t="s">
        <v>1628</v>
      </c>
      <c r="M43" s="14" t="s">
        <v>1634</v>
      </c>
      <c r="N43" s="14" t="s">
        <v>1628</v>
      </c>
      <c r="O43" s="14" t="s">
        <v>1634</v>
      </c>
      <c r="P43" s="14" t="s">
        <v>1634</v>
      </c>
      <c r="Q43" s="14" t="s">
        <v>1628</v>
      </c>
      <c r="R43" s="14" t="s">
        <v>1634</v>
      </c>
      <c r="S43" s="14" t="s">
        <v>1634</v>
      </c>
      <c r="T43" s="16" t="s">
        <v>1634</v>
      </c>
      <c r="U43" s="16" t="s">
        <v>1634</v>
      </c>
    </row>
    <row r="44" spans="1:21" ht="170.5">
      <c r="A44" s="13" t="str">
        <f t="shared" si="0"/>
        <v>Предпринимательство</v>
      </c>
      <c r="B44" s="13" t="s">
        <v>1083</v>
      </c>
      <c r="C44" s="19" t="s">
        <v>1656</v>
      </c>
      <c r="D44" s="13" t="s">
        <v>1161</v>
      </c>
      <c r="E44" s="41" t="str">
        <f>VLOOKUP(F44,'Справочник валидация'!$AA$1:$AB$487,2,0)</f>
        <v>38.02.03</v>
      </c>
      <c r="F44" s="14" t="s">
        <v>1565</v>
      </c>
      <c r="G44" s="43" t="s">
        <v>1634</v>
      </c>
      <c r="H44" s="15" t="s">
        <v>1677</v>
      </c>
      <c r="I44" s="45" t="s">
        <v>1686</v>
      </c>
      <c r="J44" s="14" t="s">
        <v>1628</v>
      </c>
      <c r="K44" s="14" t="s">
        <v>1628</v>
      </c>
      <c r="L44" s="14" t="s">
        <v>1634</v>
      </c>
      <c r="M44" s="14" t="s">
        <v>1634</v>
      </c>
      <c r="N44" s="14" t="s">
        <v>1628</v>
      </c>
      <c r="O44" s="14" t="s">
        <v>1634</v>
      </c>
      <c r="P44" s="14" t="s">
        <v>1634</v>
      </c>
      <c r="Q44" s="14" t="s">
        <v>1634</v>
      </c>
      <c r="R44" s="14" t="s">
        <v>1628</v>
      </c>
      <c r="S44" s="14" t="s">
        <v>1634</v>
      </c>
      <c r="T44" s="16" t="s">
        <v>1634</v>
      </c>
      <c r="U44" s="16" t="s">
        <v>1634</v>
      </c>
    </row>
    <row r="45" spans="1:21" ht="124">
      <c r="A45" s="13" t="str">
        <f t="shared" si="0"/>
        <v>Предпринимательство</v>
      </c>
      <c r="B45" s="13" t="s">
        <v>1083</v>
      </c>
      <c r="C45" s="19" t="s">
        <v>1656</v>
      </c>
      <c r="D45" s="13" t="s">
        <v>1161</v>
      </c>
      <c r="E45" s="41" t="str">
        <f>VLOOKUP(F45,'Справочник валидация'!$AA$1:$AB$487,2,0)</f>
        <v>38.02.03</v>
      </c>
      <c r="F45" s="14" t="s">
        <v>1565</v>
      </c>
      <c r="G45" s="43" t="s">
        <v>1634</v>
      </c>
      <c r="H45" s="15" t="s">
        <v>1677</v>
      </c>
      <c r="I45" s="45" t="s">
        <v>1678</v>
      </c>
      <c r="J45" s="14" t="s">
        <v>1634</v>
      </c>
      <c r="K45" s="14" t="s">
        <v>1628</v>
      </c>
      <c r="L45" s="14" t="s">
        <v>1628</v>
      </c>
      <c r="M45" s="14" t="s">
        <v>1634</v>
      </c>
      <c r="N45" s="14" t="s">
        <v>1628</v>
      </c>
      <c r="O45" s="14" t="s">
        <v>1634</v>
      </c>
      <c r="P45" s="14" t="s">
        <v>1634</v>
      </c>
      <c r="Q45" s="14" t="s">
        <v>1634</v>
      </c>
      <c r="R45" s="14" t="s">
        <v>1634</v>
      </c>
      <c r="S45" s="14" t="s">
        <v>1634</v>
      </c>
      <c r="T45" s="16" t="s">
        <v>1634</v>
      </c>
      <c r="U45" s="16" t="s">
        <v>1634</v>
      </c>
    </row>
    <row r="46" spans="1:21" ht="77.5">
      <c r="A46" s="13" t="str">
        <f t="shared" si="0"/>
        <v>Предпринимательство</v>
      </c>
      <c r="B46" s="13" t="s">
        <v>1083</v>
      </c>
      <c r="C46" s="19" t="s">
        <v>1656</v>
      </c>
      <c r="D46" s="13" t="s">
        <v>1161</v>
      </c>
      <c r="E46" s="41" t="str">
        <f>VLOOKUP(F46,'Справочник валидация'!$AA$1:$AB$487,2,0)</f>
        <v>38.02.03</v>
      </c>
      <c r="F46" s="14" t="s">
        <v>1565</v>
      </c>
      <c r="G46" s="43" t="s">
        <v>1634</v>
      </c>
      <c r="H46" s="15" t="s">
        <v>1677</v>
      </c>
      <c r="I46" s="45" t="s">
        <v>1679</v>
      </c>
      <c r="J46" s="14" t="s">
        <v>1634</v>
      </c>
      <c r="K46" s="14" t="s">
        <v>1634</v>
      </c>
      <c r="L46" s="14" t="s">
        <v>1628</v>
      </c>
      <c r="M46" s="14" t="s">
        <v>1634</v>
      </c>
      <c r="N46" s="14" t="s">
        <v>1628</v>
      </c>
      <c r="O46" s="14" t="s">
        <v>1634</v>
      </c>
      <c r="P46" s="14" t="s">
        <v>1634</v>
      </c>
      <c r="Q46" s="14" t="s">
        <v>1628</v>
      </c>
      <c r="R46" s="14" t="s">
        <v>1634</v>
      </c>
      <c r="S46" s="14" t="s">
        <v>1634</v>
      </c>
      <c r="T46" s="16" t="s">
        <v>1634</v>
      </c>
      <c r="U46" s="16" t="s">
        <v>1634</v>
      </c>
    </row>
    <row r="47" spans="1:21" ht="108.5">
      <c r="A47" s="13" t="str">
        <f t="shared" si="0"/>
        <v>Предпринимательство</v>
      </c>
      <c r="B47" s="13" t="s">
        <v>1083</v>
      </c>
      <c r="C47" s="19" t="s">
        <v>1656</v>
      </c>
      <c r="D47" s="13" t="s">
        <v>1161</v>
      </c>
      <c r="E47" s="41" t="str">
        <f>VLOOKUP(F47,'Справочник валидация'!$AA$1:$AB$487,2,0)</f>
        <v>38.02.03</v>
      </c>
      <c r="F47" s="14" t="s">
        <v>1565</v>
      </c>
      <c r="G47" s="43" t="s">
        <v>1634</v>
      </c>
      <c r="H47" s="15" t="s">
        <v>1677</v>
      </c>
      <c r="I47" s="45" t="s">
        <v>1680</v>
      </c>
      <c r="J47" s="14" t="s">
        <v>1628</v>
      </c>
      <c r="K47" s="14" t="s">
        <v>1634</v>
      </c>
      <c r="L47" s="14" t="s">
        <v>1634</v>
      </c>
      <c r="M47" s="14" t="s">
        <v>1634</v>
      </c>
      <c r="N47" s="14" t="s">
        <v>1628</v>
      </c>
      <c r="O47" s="14" t="s">
        <v>1634</v>
      </c>
      <c r="P47" s="14" t="s">
        <v>1628</v>
      </c>
      <c r="Q47" s="14" t="s">
        <v>1634</v>
      </c>
      <c r="R47" s="14" t="s">
        <v>1634</v>
      </c>
      <c r="S47" s="14" t="s">
        <v>1634</v>
      </c>
      <c r="T47" s="16" t="s">
        <v>1634</v>
      </c>
      <c r="U47" s="16" t="s">
        <v>1634</v>
      </c>
    </row>
    <row r="48" spans="1:21" ht="77.5">
      <c r="A48" s="13" t="str">
        <f t="shared" si="0"/>
        <v>Предпринимательство</v>
      </c>
      <c r="B48" s="13" t="s">
        <v>1083</v>
      </c>
      <c r="C48" s="19" t="s">
        <v>1656</v>
      </c>
      <c r="D48" s="13" t="s">
        <v>1161</v>
      </c>
      <c r="E48" s="41" t="str">
        <f>VLOOKUP(F48,'Справочник валидация'!$AA$1:$AB$487,2,0)</f>
        <v>38.02.03</v>
      </c>
      <c r="F48" s="14" t="s">
        <v>1565</v>
      </c>
      <c r="G48" s="43" t="s">
        <v>1634</v>
      </c>
      <c r="H48" s="15" t="s">
        <v>1677</v>
      </c>
      <c r="I48" s="45" t="s">
        <v>1681</v>
      </c>
      <c r="J48" s="14" t="s">
        <v>1634</v>
      </c>
      <c r="K48" s="14" t="s">
        <v>1628</v>
      </c>
      <c r="L48" s="14" t="s">
        <v>1634</v>
      </c>
      <c r="M48" s="14" t="s">
        <v>1634</v>
      </c>
      <c r="N48" s="14" t="s">
        <v>1628</v>
      </c>
      <c r="O48" s="14" t="s">
        <v>1634</v>
      </c>
      <c r="P48" s="14" t="s">
        <v>1634</v>
      </c>
      <c r="Q48" s="14" t="s">
        <v>1628</v>
      </c>
      <c r="R48" s="14" t="s">
        <v>1628</v>
      </c>
      <c r="S48" s="14" t="s">
        <v>1634</v>
      </c>
      <c r="T48" s="16" t="s">
        <v>1634</v>
      </c>
      <c r="U48" s="16" t="s">
        <v>1634</v>
      </c>
    </row>
    <row r="49" spans="1:21" ht="155">
      <c r="A49" s="13" t="str">
        <f t="shared" si="0"/>
        <v>Предпринимательство</v>
      </c>
      <c r="B49" s="13" t="s">
        <v>1083</v>
      </c>
      <c r="C49" s="19" t="s">
        <v>1656</v>
      </c>
      <c r="D49" s="13" t="s">
        <v>1161</v>
      </c>
      <c r="E49" s="41" t="str">
        <f>VLOOKUP(F49,'Справочник валидация'!$AA$1:$AB$487,2,0)</f>
        <v>38.02.03</v>
      </c>
      <c r="F49" s="14" t="s">
        <v>1565</v>
      </c>
      <c r="G49" s="43" t="s">
        <v>1634</v>
      </c>
      <c r="H49" s="15" t="s">
        <v>1682</v>
      </c>
      <c r="I49" s="45" t="s">
        <v>1683</v>
      </c>
      <c r="J49" s="14" t="s">
        <v>1634</v>
      </c>
      <c r="K49" s="14" t="s">
        <v>1634</v>
      </c>
      <c r="L49" s="14" t="s">
        <v>1634</v>
      </c>
      <c r="M49" s="14" t="s">
        <v>1634</v>
      </c>
      <c r="N49" s="14" t="s">
        <v>1628</v>
      </c>
      <c r="O49" s="14" t="s">
        <v>1628</v>
      </c>
      <c r="P49" s="14" t="s">
        <v>1634</v>
      </c>
      <c r="Q49" s="14" t="s">
        <v>1634</v>
      </c>
      <c r="R49" s="14" t="s">
        <v>1634</v>
      </c>
      <c r="S49" s="14" t="s">
        <v>1634</v>
      </c>
      <c r="T49" s="16" t="s">
        <v>1634</v>
      </c>
      <c r="U49" s="16" t="s">
        <v>1634</v>
      </c>
    </row>
    <row r="50" spans="1:21" ht="77.5">
      <c r="A50" s="13" t="str">
        <f t="shared" si="0"/>
        <v>Предпринимательство</v>
      </c>
      <c r="B50" s="13" t="s">
        <v>1083</v>
      </c>
      <c r="C50" s="19" t="s">
        <v>1656</v>
      </c>
      <c r="D50" s="13" t="s">
        <v>1161</v>
      </c>
      <c r="E50" s="41" t="str">
        <f>VLOOKUP(F50,'Справочник валидация'!$AA$1:$AB$487,2,0)</f>
        <v>38.02.03</v>
      </c>
      <c r="F50" s="14" t="s">
        <v>1565</v>
      </c>
      <c r="G50" s="43" t="s">
        <v>1634</v>
      </c>
      <c r="H50" s="15" t="s">
        <v>1682</v>
      </c>
      <c r="I50" s="45" t="s">
        <v>1684</v>
      </c>
      <c r="J50" s="14" t="s">
        <v>1628</v>
      </c>
      <c r="K50" s="14" t="s">
        <v>1634</v>
      </c>
      <c r="L50" s="14" t="s">
        <v>1634</v>
      </c>
      <c r="M50" s="14" t="s">
        <v>1634</v>
      </c>
      <c r="N50" s="14" t="s">
        <v>1628</v>
      </c>
      <c r="O50" s="14" t="s">
        <v>1634</v>
      </c>
      <c r="P50" s="14" t="s">
        <v>1634</v>
      </c>
      <c r="Q50" s="14" t="s">
        <v>1634</v>
      </c>
      <c r="R50" s="14" t="s">
        <v>1628</v>
      </c>
      <c r="S50" s="14" t="s">
        <v>1634</v>
      </c>
      <c r="T50" s="16" t="s">
        <v>1634</v>
      </c>
      <c r="U50" s="16" t="s">
        <v>1634</v>
      </c>
    </row>
    <row r="51" spans="1:21" ht="77.5">
      <c r="A51" s="13" t="str">
        <f t="shared" si="0"/>
        <v>Предпринимательство</v>
      </c>
      <c r="B51" s="13" t="s">
        <v>1083</v>
      </c>
      <c r="C51" s="19" t="s">
        <v>1656</v>
      </c>
      <c r="D51" s="13" t="s">
        <v>1161</v>
      </c>
      <c r="E51" s="41" t="str">
        <f>VLOOKUP(F51,'Справочник валидация'!$AA$1:$AB$487,2,0)</f>
        <v>38.02.03</v>
      </c>
      <c r="F51" s="14" t="s">
        <v>1565</v>
      </c>
      <c r="G51" s="43" t="s">
        <v>1634</v>
      </c>
      <c r="H51" s="15" t="s">
        <v>1682</v>
      </c>
      <c r="I51" s="45" t="s">
        <v>1685</v>
      </c>
      <c r="J51" s="14" t="s">
        <v>1634</v>
      </c>
      <c r="K51" s="14" t="s">
        <v>1634</v>
      </c>
      <c r="L51" s="14" t="s">
        <v>1634</v>
      </c>
      <c r="M51" s="14" t="s">
        <v>1628</v>
      </c>
      <c r="N51" s="14" t="s">
        <v>1628</v>
      </c>
      <c r="O51" s="14" t="s">
        <v>1634</v>
      </c>
      <c r="P51" s="14" t="s">
        <v>1628</v>
      </c>
      <c r="Q51" s="14" t="s">
        <v>1628</v>
      </c>
      <c r="R51" s="14" t="s">
        <v>1634</v>
      </c>
      <c r="S51" s="14" t="s">
        <v>1634</v>
      </c>
      <c r="T51" s="16" t="s">
        <v>1634</v>
      </c>
      <c r="U51" s="16" t="s">
        <v>1634</v>
      </c>
    </row>
    <row r="52" spans="1:21" ht="182.25" customHeight="1">
      <c r="A52" s="13" t="str">
        <f t="shared" si="0"/>
        <v>Предпринимательство</v>
      </c>
      <c r="B52" s="13" t="s">
        <v>1083</v>
      </c>
      <c r="C52" s="19" t="s">
        <v>1656</v>
      </c>
      <c r="D52" s="13" t="s">
        <v>1161</v>
      </c>
      <c r="E52" s="41" t="str">
        <f>VLOOKUP(F52,'Справочник валидация'!$AA$1:$AB$487,2,0)</f>
        <v>42.02.01</v>
      </c>
      <c r="F52" s="14" t="s">
        <v>488</v>
      </c>
      <c r="G52" s="43" t="s">
        <v>1634</v>
      </c>
      <c r="H52" s="15" t="s">
        <v>1687</v>
      </c>
      <c r="I52" s="45" t="s">
        <v>1688</v>
      </c>
      <c r="J52" s="14" t="s">
        <v>1628</v>
      </c>
      <c r="K52" s="14" t="s">
        <v>1634</v>
      </c>
      <c r="L52" s="14" t="s">
        <v>1628</v>
      </c>
      <c r="M52" s="14" t="s">
        <v>1634</v>
      </c>
      <c r="N52" s="14" t="s">
        <v>1634</v>
      </c>
      <c r="O52" s="14" t="s">
        <v>1628</v>
      </c>
      <c r="P52" s="14" t="s">
        <v>1634</v>
      </c>
      <c r="Q52" s="14" t="s">
        <v>1628</v>
      </c>
      <c r="R52" s="14" t="s">
        <v>1634</v>
      </c>
      <c r="S52" s="14" t="s">
        <v>1634</v>
      </c>
      <c r="T52" s="45" t="s">
        <v>1747</v>
      </c>
      <c r="U52" s="45" t="s">
        <v>1748</v>
      </c>
    </row>
    <row r="53" spans="1:21" ht="170.5">
      <c r="A53" s="13" t="str">
        <f t="shared" si="0"/>
        <v>Предпринимательство</v>
      </c>
      <c r="B53" s="13" t="s">
        <v>1083</v>
      </c>
      <c r="C53" s="19" t="s">
        <v>1656</v>
      </c>
      <c r="D53" s="13" t="s">
        <v>1161</v>
      </c>
      <c r="E53" s="41" t="str">
        <f>VLOOKUP(F53,'Справочник валидация'!$AA$1:$AB$487,2,0)</f>
        <v>42.02.01</v>
      </c>
      <c r="F53" s="14" t="s">
        <v>488</v>
      </c>
      <c r="G53" s="43" t="s">
        <v>1634</v>
      </c>
      <c r="H53" s="15" t="s">
        <v>1687</v>
      </c>
      <c r="I53" s="45" t="s">
        <v>1689</v>
      </c>
      <c r="J53" s="14" t="s">
        <v>1634</v>
      </c>
      <c r="K53" s="14" t="s">
        <v>1634</v>
      </c>
      <c r="L53" s="14" t="s">
        <v>1634</v>
      </c>
      <c r="M53" s="14" t="s">
        <v>1628</v>
      </c>
      <c r="N53" s="14" t="s">
        <v>1634</v>
      </c>
      <c r="O53" s="14" t="s">
        <v>1628</v>
      </c>
      <c r="P53" s="14" t="s">
        <v>1634</v>
      </c>
      <c r="Q53" s="14" t="s">
        <v>1628</v>
      </c>
      <c r="R53" s="14" t="s">
        <v>1634</v>
      </c>
      <c r="S53" s="14" t="s">
        <v>1634</v>
      </c>
      <c r="T53" s="45" t="s">
        <v>1747</v>
      </c>
      <c r="U53" s="45" t="s">
        <v>1748</v>
      </c>
    </row>
    <row r="54" spans="1:21" ht="170.5">
      <c r="A54" s="13" t="str">
        <f t="shared" si="0"/>
        <v>Предпринимательство</v>
      </c>
      <c r="B54" s="13" t="s">
        <v>1083</v>
      </c>
      <c r="C54" s="19" t="s">
        <v>1656</v>
      </c>
      <c r="D54" s="13" t="s">
        <v>1161</v>
      </c>
      <c r="E54" s="41" t="str">
        <f>VLOOKUP(F54,'Справочник валидация'!$AA$1:$AB$487,2,0)</f>
        <v>42.02.01</v>
      </c>
      <c r="F54" s="14" t="s">
        <v>488</v>
      </c>
      <c r="G54" s="43" t="s">
        <v>1634</v>
      </c>
      <c r="H54" s="15" t="s">
        <v>1687</v>
      </c>
      <c r="I54" s="45" t="s">
        <v>1690</v>
      </c>
      <c r="J54" s="14" t="s">
        <v>1634</v>
      </c>
      <c r="K54" s="14" t="s">
        <v>1634</v>
      </c>
      <c r="L54" s="14" t="s">
        <v>1634</v>
      </c>
      <c r="M54" s="14" t="s">
        <v>1628</v>
      </c>
      <c r="N54" s="14" t="s">
        <v>1634</v>
      </c>
      <c r="O54" s="14" t="s">
        <v>1628</v>
      </c>
      <c r="P54" s="14" t="s">
        <v>1634</v>
      </c>
      <c r="Q54" s="14" t="s">
        <v>1634</v>
      </c>
      <c r="R54" s="14" t="s">
        <v>1628</v>
      </c>
      <c r="S54" s="14" t="s">
        <v>1634</v>
      </c>
      <c r="T54" s="45" t="s">
        <v>1747</v>
      </c>
      <c r="U54" s="45" t="s">
        <v>1748</v>
      </c>
    </row>
    <row r="55" spans="1:21" ht="170.5">
      <c r="A55" s="13" t="str">
        <f t="shared" si="0"/>
        <v>Предпринимательство</v>
      </c>
      <c r="B55" s="13" t="s">
        <v>1083</v>
      </c>
      <c r="C55" s="19" t="s">
        <v>1656</v>
      </c>
      <c r="D55" s="13" t="s">
        <v>1161</v>
      </c>
      <c r="E55" s="41" t="str">
        <f>VLOOKUP(F55,'Справочник валидация'!$AA$1:$AB$487,2,0)</f>
        <v>42.02.01</v>
      </c>
      <c r="F55" s="14" t="s">
        <v>488</v>
      </c>
      <c r="G55" s="43" t="s">
        <v>1634</v>
      </c>
      <c r="H55" s="15" t="s">
        <v>1687</v>
      </c>
      <c r="I55" s="45" t="s">
        <v>1691</v>
      </c>
      <c r="J55" s="14" t="s">
        <v>1628</v>
      </c>
      <c r="K55" s="14" t="s">
        <v>1634</v>
      </c>
      <c r="L55" s="14" t="s">
        <v>1634</v>
      </c>
      <c r="M55" s="14" t="s">
        <v>1628</v>
      </c>
      <c r="N55" s="14" t="s">
        <v>1634</v>
      </c>
      <c r="O55" s="14" t="s">
        <v>1628</v>
      </c>
      <c r="P55" s="14" t="s">
        <v>1634</v>
      </c>
      <c r="Q55" s="14" t="s">
        <v>1634</v>
      </c>
      <c r="R55" s="14" t="s">
        <v>1634</v>
      </c>
      <c r="S55" s="14" t="s">
        <v>1634</v>
      </c>
      <c r="T55" s="45" t="s">
        <v>1747</v>
      </c>
      <c r="U55" s="45" t="s">
        <v>1748</v>
      </c>
    </row>
    <row r="56" spans="1:21" ht="170.5">
      <c r="A56" s="13" t="str">
        <f t="shared" si="0"/>
        <v>Предпринимательство</v>
      </c>
      <c r="B56" s="13" t="s">
        <v>1082</v>
      </c>
      <c r="C56" s="19" t="s">
        <v>1656</v>
      </c>
      <c r="D56" s="13" t="s">
        <v>1161</v>
      </c>
      <c r="E56" s="41" t="str">
        <f>VLOOKUP(F56,'Справочник валидация'!$AA$1:$AB$487,2,0)</f>
        <v>42.02.01</v>
      </c>
      <c r="F56" s="14" t="s">
        <v>488</v>
      </c>
      <c r="G56" s="43" t="s">
        <v>1634</v>
      </c>
      <c r="H56" s="15" t="s">
        <v>1687</v>
      </c>
      <c r="I56" s="45" t="s">
        <v>1692</v>
      </c>
      <c r="J56" s="14" t="s">
        <v>1634</v>
      </c>
      <c r="K56" s="14" t="s">
        <v>1628</v>
      </c>
      <c r="L56" s="14" t="s">
        <v>1634</v>
      </c>
      <c r="M56" s="14" t="s">
        <v>1628</v>
      </c>
      <c r="N56" s="14" t="s">
        <v>1634</v>
      </c>
      <c r="O56" s="14" t="s">
        <v>1628</v>
      </c>
      <c r="P56" s="14" t="s">
        <v>1634</v>
      </c>
      <c r="Q56" s="14" t="s">
        <v>1634</v>
      </c>
      <c r="R56" s="14" t="s">
        <v>1628</v>
      </c>
      <c r="S56" s="14" t="s">
        <v>1634</v>
      </c>
      <c r="T56" s="45" t="s">
        <v>1747</v>
      </c>
      <c r="U56" s="45" t="s">
        <v>1748</v>
      </c>
    </row>
    <row r="57" spans="1:21" ht="170.5">
      <c r="A57" s="13" t="str">
        <f t="shared" si="0"/>
        <v>Предпринимательство</v>
      </c>
      <c r="B57" s="13" t="s">
        <v>1083</v>
      </c>
      <c r="C57" s="19" t="s">
        <v>1656</v>
      </c>
      <c r="D57" s="13" t="s">
        <v>1161</v>
      </c>
      <c r="E57" s="41" t="str">
        <f>VLOOKUP(F57,'Справочник валидация'!$AA$1:$AB$487,2,0)</f>
        <v>42.02.01</v>
      </c>
      <c r="F57" s="14" t="s">
        <v>488</v>
      </c>
      <c r="G57" s="43" t="s">
        <v>1634</v>
      </c>
      <c r="H57" s="15" t="s">
        <v>1693</v>
      </c>
      <c r="I57" s="45" t="s">
        <v>1694</v>
      </c>
      <c r="J57" s="14" t="s">
        <v>1634</v>
      </c>
      <c r="K57" s="14" t="s">
        <v>1634</v>
      </c>
      <c r="L57" s="14" t="s">
        <v>1628</v>
      </c>
      <c r="M57" s="14" t="s">
        <v>1634</v>
      </c>
      <c r="N57" s="14" t="s">
        <v>1628</v>
      </c>
      <c r="O57" s="14" t="s">
        <v>1628</v>
      </c>
      <c r="P57" s="14" t="s">
        <v>1634</v>
      </c>
      <c r="Q57" s="14" t="s">
        <v>1634</v>
      </c>
      <c r="R57" s="14" t="s">
        <v>1628</v>
      </c>
      <c r="S57" s="14" t="s">
        <v>1634</v>
      </c>
      <c r="T57" s="45" t="s">
        <v>1747</v>
      </c>
      <c r="U57" s="45" t="s">
        <v>1748</v>
      </c>
    </row>
    <row r="58" spans="1:21" ht="170.5">
      <c r="A58" s="13" t="str">
        <f t="shared" si="0"/>
        <v>Предпринимательство</v>
      </c>
      <c r="B58" s="13" t="s">
        <v>1083</v>
      </c>
      <c r="C58" s="19" t="s">
        <v>1656</v>
      </c>
      <c r="D58" s="13" t="s">
        <v>1161</v>
      </c>
      <c r="E58" s="41" t="str">
        <f>VLOOKUP(F58,'Справочник валидация'!$AA$1:$AB$487,2,0)</f>
        <v>42.02.01</v>
      </c>
      <c r="F58" s="14" t="s">
        <v>488</v>
      </c>
      <c r="G58" s="43" t="s">
        <v>1634</v>
      </c>
      <c r="H58" s="15" t="s">
        <v>1693</v>
      </c>
      <c r="I58" s="45" t="s">
        <v>1695</v>
      </c>
      <c r="J58" s="14" t="s">
        <v>1634</v>
      </c>
      <c r="K58" s="14" t="s">
        <v>1634</v>
      </c>
      <c r="L58" s="14" t="s">
        <v>1634</v>
      </c>
      <c r="M58" s="14" t="s">
        <v>1634</v>
      </c>
      <c r="N58" s="14" t="s">
        <v>1628</v>
      </c>
      <c r="O58" s="14" t="s">
        <v>1628</v>
      </c>
      <c r="P58" s="14" t="s">
        <v>1634</v>
      </c>
      <c r="Q58" s="14" t="s">
        <v>1634</v>
      </c>
      <c r="R58" s="14" t="s">
        <v>1634</v>
      </c>
      <c r="S58" s="14" t="s">
        <v>1634</v>
      </c>
      <c r="T58" s="45" t="s">
        <v>1747</v>
      </c>
      <c r="U58" s="45" t="s">
        <v>1748</v>
      </c>
    </row>
    <row r="59" spans="1:21" ht="170.5">
      <c r="A59" s="13" t="str">
        <f t="shared" si="0"/>
        <v>Предпринимательство</v>
      </c>
      <c r="B59" s="13" t="s">
        <v>1083</v>
      </c>
      <c r="C59" s="19" t="s">
        <v>1656</v>
      </c>
      <c r="D59" s="13" t="s">
        <v>1161</v>
      </c>
      <c r="E59" s="41" t="str">
        <f>VLOOKUP(F59,'Справочник валидация'!$AA$1:$AB$487,2,0)</f>
        <v>42.02.01</v>
      </c>
      <c r="F59" s="14" t="s">
        <v>488</v>
      </c>
      <c r="G59" s="43" t="s">
        <v>1634</v>
      </c>
      <c r="H59" s="15" t="s">
        <v>1693</v>
      </c>
      <c r="I59" s="45" t="s">
        <v>1696</v>
      </c>
      <c r="J59" s="14" t="s">
        <v>1634</v>
      </c>
      <c r="K59" s="14" t="s">
        <v>1634</v>
      </c>
      <c r="L59" s="14" t="s">
        <v>1634</v>
      </c>
      <c r="M59" s="14" t="s">
        <v>1634</v>
      </c>
      <c r="N59" s="14" t="s">
        <v>1628</v>
      </c>
      <c r="O59" s="14" t="s">
        <v>1634</v>
      </c>
      <c r="P59" s="14" t="s">
        <v>1634</v>
      </c>
      <c r="Q59" s="14" t="s">
        <v>1628</v>
      </c>
      <c r="R59" s="14" t="s">
        <v>1634</v>
      </c>
      <c r="S59" s="14" t="s">
        <v>1634</v>
      </c>
      <c r="T59" s="45" t="s">
        <v>1747</v>
      </c>
      <c r="U59" s="45" t="s">
        <v>1748</v>
      </c>
    </row>
    <row r="60" spans="1:21" ht="170.5">
      <c r="A60" s="13" t="str">
        <f t="shared" si="0"/>
        <v>Предпринимательство</v>
      </c>
      <c r="B60" s="13" t="s">
        <v>1083</v>
      </c>
      <c r="C60" s="19" t="s">
        <v>1656</v>
      </c>
      <c r="D60" s="13" t="s">
        <v>1161</v>
      </c>
      <c r="E60" s="41" t="str">
        <f>VLOOKUP(F60,'Справочник валидация'!$AA$1:$AB$487,2,0)</f>
        <v>42.02.01</v>
      </c>
      <c r="F60" s="14" t="s">
        <v>488</v>
      </c>
      <c r="G60" s="43" t="s">
        <v>1634</v>
      </c>
      <c r="H60" s="15" t="s">
        <v>1697</v>
      </c>
      <c r="I60" s="45" t="s">
        <v>1698</v>
      </c>
      <c r="J60" s="14" t="s">
        <v>1628</v>
      </c>
      <c r="K60" s="14" t="s">
        <v>1628</v>
      </c>
      <c r="L60" s="14" t="s">
        <v>1634</v>
      </c>
      <c r="M60" s="14" t="s">
        <v>1628</v>
      </c>
      <c r="N60" s="14" t="s">
        <v>1634</v>
      </c>
      <c r="O60" s="14" t="s">
        <v>1628</v>
      </c>
      <c r="P60" s="14" t="s">
        <v>1634</v>
      </c>
      <c r="Q60" s="14" t="s">
        <v>1634</v>
      </c>
      <c r="R60" s="14" t="s">
        <v>1634</v>
      </c>
      <c r="S60" s="14" t="s">
        <v>1634</v>
      </c>
      <c r="T60" s="45" t="s">
        <v>1747</v>
      </c>
      <c r="U60" s="45" t="s">
        <v>1748</v>
      </c>
    </row>
    <row r="61" spans="1:21" ht="170.5">
      <c r="A61" s="13" t="str">
        <f t="shared" si="0"/>
        <v>Предпринимательство</v>
      </c>
      <c r="B61" s="13" t="s">
        <v>1083</v>
      </c>
      <c r="C61" s="19" t="s">
        <v>1656</v>
      </c>
      <c r="D61" s="13" t="s">
        <v>1161</v>
      </c>
      <c r="E61" s="41" t="str">
        <f>VLOOKUP(F61,'Справочник валидация'!$AA$1:$AB$487,2,0)</f>
        <v>42.02.01</v>
      </c>
      <c r="F61" s="14" t="s">
        <v>488</v>
      </c>
      <c r="G61" s="43" t="s">
        <v>1634</v>
      </c>
      <c r="H61" s="15" t="s">
        <v>1697</v>
      </c>
      <c r="I61" s="45" t="s">
        <v>1699</v>
      </c>
      <c r="J61" s="14" t="s">
        <v>1634</v>
      </c>
      <c r="K61" s="14" t="s">
        <v>1634</v>
      </c>
      <c r="L61" s="14" t="s">
        <v>1634</v>
      </c>
      <c r="M61" s="14" t="s">
        <v>1634</v>
      </c>
      <c r="N61" s="14" t="s">
        <v>1634</v>
      </c>
      <c r="O61" s="14" t="s">
        <v>1628</v>
      </c>
      <c r="P61" s="14" t="s">
        <v>1628</v>
      </c>
      <c r="Q61" s="14" t="s">
        <v>1634</v>
      </c>
      <c r="R61" s="14" t="s">
        <v>1634</v>
      </c>
      <c r="S61" s="14" t="s">
        <v>1634</v>
      </c>
      <c r="T61" s="45" t="s">
        <v>1747</v>
      </c>
      <c r="U61" s="45" t="s">
        <v>1748</v>
      </c>
    </row>
    <row r="62" spans="1:21" ht="170.5">
      <c r="A62" s="13" t="str">
        <f t="shared" si="0"/>
        <v>Предпринимательство</v>
      </c>
      <c r="B62" s="13" t="s">
        <v>1083</v>
      </c>
      <c r="C62" s="19" t="s">
        <v>1656</v>
      </c>
      <c r="D62" s="13" t="s">
        <v>1161</v>
      </c>
      <c r="E62" s="41" t="str">
        <f>VLOOKUP(F62,'Справочник валидация'!$AA$1:$AB$487,2,0)</f>
        <v>42.02.01</v>
      </c>
      <c r="F62" s="14" t="s">
        <v>488</v>
      </c>
      <c r="G62" s="43" t="s">
        <v>1634</v>
      </c>
      <c r="H62" s="15" t="s">
        <v>1700</v>
      </c>
      <c r="I62" s="45" t="s">
        <v>1701</v>
      </c>
      <c r="J62" s="14" t="s">
        <v>1634</v>
      </c>
      <c r="K62" s="14" t="s">
        <v>1634</v>
      </c>
      <c r="L62" s="14" t="s">
        <v>1628</v>
      </c>
      <c r="M62" s="14" t="s">
        <v>1634</v>
      </c>
      <c r="N62" s="14" t="s">
        <v>1628</v>
      </c>
      <c r="O62" s="14" t="s">
        <v>1634</v>
      </c>
      <c r="P62" s="14" t="s">
        <v>1634</v>
      </c>
      <c r="Q62" s="14" t="s">
        <v>1634</v>
      </c>
      <c r="R62" s="14" t="s">
        <v>1628</v>
      </c>
      <c r="S62" s="14" t="s">
        <v>1634</v>
      </c>
      <c r="T62" s="45" t="s">
        <v>1747</v>
      </c>
      <c r="U62" s="45" t="s">
        <v>1748</v>
      </c>
    </row>
    <row r="63" spans="1:21" ht="170.5">
      <c r="A63" s="13" t="str">
        <f t="shared" si="0"/>
        <v>Предпринимательство</v>
      </c>
      <c r="B63" s="13" t="s">
        <v>1083</v>
      </c>
      <c r="C63" s="19" t="s">
        <v>1656</v>
      </c>
      <c r="D63" s="13" t="s">
        <v>1161</v>
      </c>
      <c r="E63" s="41" t="str">
        <f>VLOOKUP(F63,'Справочник валидация'!$AA$1:$AB$487,2,0)</f>
        <v>42.02.01</v>
      </c>
      <c r="F63" s="14" t="s">
        <v>488</v>
      </c>
      <c r="G63" s="43" t="s">
        <v>1634</v>
      </c>
      <c r="H63" s="15" t="s">
        <v>1700</v>
      </c>
      <c r="I63" s="45" t="s">
        <v>1702</v>
      </c>
      <c r="J63" s="14" t="s">
        <v>1634</v>
      </c>
      <c r="K63" s="14" t="s">
        <v>1634</v>
      </c>
      <c r="L63" s="14" t="s">
        <v>1634</v>
      </c>
      <c r="M63" s="14" t="s">
        <v>1634</v>
      </c>
      <c r="N63" s="14" t="s">
        <v>1628</v>
      </c>
      <c r="O63" s="14" t="s">
        <v>1628</v>
      </c>
      <c r="P63" s="14" t="s">
        <v>1634</v>
      </c>
      <c r="Q63" s="14" t="s">
        <v>1634</v>
      </c>
      <c r="R63" s="14" t="s">
        <v>1634</v>
      </c>
      <c r="S63" s="14" t="s">
        <v>1634</v>
      </c>
      <c r="T63" s="45" t="s">
        <v>1747</v>
      </c>
      <c r="U63" s="45" t="s">
        <v>1748</v>
      </c>
    </row>
    <row r="64" spans="1:21" ht="170.5">
      <c r="A64" s="13" t="str">
        <f t="shared" si="0"/>
        <v>Предпринимательство</v>
      </c>
      <c r="B64" s="13" t="s">
        <v>1083</v>
      </c>
      <c r="C64" s="19" t="s">
        <v>1656</v>
      </c>
      <c r="D64" s="13" t="s">
        <v>1161</v>
      </c>
      <c r="E64" s="41" t="str">
        <f>VLOOKUP(F64,'Справочник валидация'!$AA$1:$AB$487,2,0)</f>
        <v>42.02.01</v>
      </c>
      <c r="F64" s="14" t="s">
        <v>488</v>
      </c>
      <c r="G64" s="43" t="s">
        <v>1634</v>
      </c>
      <c r="H64" s="15" t="s">
        <v>1700</v>
      </c>
      <c r="I64" s="45" t="s">
        <v>1703</v>
      </c>
      <c r="J64" s="14" t="s">
        <v>1634</v>
      </c>
      <c r="K64" s="14" t="s">
        <v>1628</v>
      </c>
      <c r="L64" s="14" t="s">
        <v>1628</v>
      </c>
      <c r="M64" s="14" t="s">
        <v>1634</v>
      </c>
      <c r="N64" s="14" t="s">
        <v>1634</v>
      </c>
      <c r="O64" s="14" t="s">
        <v>1634</v>
      </c>
      <c r="P64" s="14" t="s">
        <v>1634</v>
      </c>
      <c r="Q64" s="14" t="s">
        <v>1634</v>
      </c>
      <c r="R64" s="14" t="s">
        <v>1628</v>
      </c>
      <c r="S64" s="14" t="s">
        <v>1634</v>
      </c>
      <c r="T64" s="45" t="s">
        <v>1747</v>
      </c>
      <c r="U64" s="45" t="s">
        <v>1748</v>
      </c>
    </row>
    <row r="65" spans="1:21" ht="77.5">
      <c r="A65" s="13" t="str">
        <f t="shared" si="0"/>
        <v>Предпринимательство</v>
      </c>
      <c r="B65" s="13" t="s">
        <v>1084</v>
      </c>
      <c r="C65" s="19" t="s">
        <v>1704</v>
      </c>
      <c r="D65" s="13" t="s">
        <v>1161</v>
      </c>
      <c r="E65" s="41" t="str">
        <f>VLOOKUP(F65,'Справочник валидация'!$AA$1:$AB$487,2,0)</f>
        <v>38.02.02</v>
      </c>
      <c r="F65" s="14" t="s">
        <v>1564</v>
      </c>
      <c r="G65" s="43" t="s">
        <v>1634</v>
      </c>
      <c r="H65" s="15" t="s">
        <v>1705</v>
      </c>
      <c r="I65" s="45" t="s">
        <v>1706</v>
      </c>
      <c r="J65" s="14" t="s">
        <v>1634</v>
      </c>
      <c r="K65" s="14" t="s">
        <v>1628</v>
      </c>
      <c r="L65" s="14" t="s">
        <v>1634</v>
      </c>
      <c r="M65" s="14" t="s">
        <v>1634</v>
      </c>
      <c r="N65" s="14" t="s">
        <v>1628</v>
      </c>
      <c r="O65" s="14" t="s">
        <v>1634</v>
      </c>
      <c r="P65" s="14" t="s">
        <v>1634</v>
      </c>
      <c r="Q65" s="14" t="s">
        <v>1634</v>
      </c>
      <c r="R65" s="14" t="s">
        <v>1628</v>
      </c>
      <c r="S65" s="14" t="s">
        <v>1634</v>
      </c>
      <c r="T65" s="16" t="s">
        <v>1749</v>
      </c>
      <c r="U65" s="16" t="s">
        <v>1750</v>
      </c>
    </row>
    <row r="66" spans="1:21" ht="77.5">
      <c r="A66" s="13" t="str">
        <f t="shared" si="0"/>
        <v>Предпринимательство</v>
      </c>
      <c r="B66" s="13" t="s">
        <v>1084</v>
      </c>
      <c r="C66" s="19" t="s">
        <v>1704</v>
      </c>
      <c r="D66" s="13" t="s">
        <v>1161</v>
      </c>
      <c r="E66" s="41" t="str">
        <f>VLOOKUP(F66,'Справочник валидация'!$AA$1:$AB$487,2,0)</f>
        <v>38.02.02</v>
      </c>
      <c r="F66" s="14" t="s">
        <v>1564</v>
      </c>
      <c r="G66" s="43" t="s">
        <v>1634</v>
      </c>
      <c r="H66" s="15" t="s">
        <v>1705</v>
      </c>
      <c r="I66" s="45" t="s">
        <v>1707</v>
      </c>
      <c r="J66" s="14" t="s">
        <v>1634</v>
      </c>
      <c r="K66" s="14" t="s">
        <v>1628</v>
      </c>
      <c r="L66" s="14" t="s">
        <v>1634</v>
      </c>
      <c r="M66" s="14" t="s">
        <v>1634</v>
      </c>
      <c r="N66" s="14" t="s">
        <v>1628</v>
      </c>
      <c r="O66" s="14" t="s">
        <v>1634</v>
      </c>
      <c r="P66" s="14" t="s">
        <v>1634</v>
      </c>
      <c r="Q66" s="14" t="s">
        <v>1634</v>
      </c>
      <c r="R66" s="14" t="s">
        <v>1628</v>
      </c>
      <c r="S66" s="14" t="s">
        <v>1634</v>
      </c>
      <c r="T66" s="16" t="s">
        <v>1749</v>
      </c>
      <c r="U66" s="16" t="s">
        <v>1750</v>
      </c>
    </row>
    <row r="67" spans="1:21" ht="77.5">
      <c r="A67" s="13" t="str">
        <f t="shared" si="0"/>
        <v>Предпринимательство</v>
      </c>
      <c r="B67" s="13" t="s">
        <v>1084</v>
      </c>
      <c r="C67" s="19" t="s">
        <v>1704</v>
      </c>
      <c r="D67" s="13" t="s">
        <v>1161</v>
      </c>
      <c r="E67" s="41" t="str">
        <f>VLOOKUP(F67,'Справочник валидация'!$AA$1:$AB$487,2,0)</f>
        <v>38.02.02</v>
      </c>
      <c r="F67" s="14" t="s">
        <v>1564</v>
      </c>
      <c r="G67" s="43" t="s">
        <v>1634</v>
      </c>
      <c r="H67" s="15" t="s">
        <v>1705</v>
      </c>
      <c r="I67" s="45" t="s">
        <v>1708</v>
      </c>
      <c r="J67" s="14" t="s">
        <v>1634</v>
      </c>
      <c r="K67" s="14" t="s">
        <v>1628</v>
      </c>
      <c r="L67" s="14" t="s">
        <v>1634</v>
      </c>
      <c r="M67" s="14" t="s">
        <v>1634</v>
      </c>
      <c r="N67" s="14" t="s">
        <v>1628</v>
      </c>
      <c r="O67" s="14" t="s">
        <v>1634</v>
      </c>
      <c r="P67" s="14" t="s">
        <v>1634</v>
      </c>
      <c r="Q67" s="14" t="s">
        <v>1634</v>
      </c>
      <c r="R67" s="14" t="s">
        <v>1628</v>
      </c>
      <c r="S67" s="14" t="s">
        <v>1634</v>
      </c>
      <c r="T67" s="16" t="s">
        <v>1749</v>
      </c>
      <c r="U67" s="16" t="s">
        <v>1750</v>
      </c>
    </row>
    <row r="68" spans="1:21" ht="77.5">
      <c r="A68" s="13" t="str">
        <f t="shared" si="0"/>
        <v>Предпринимательство</v>
      </c>
      <c r="B68" s="13" t="s">
        <v>1084</v>
      </c>
      <c r="C68" s="19" t="s">
        <v>1704</v>
      </c>
      <c r="D68" s="13" t="s">
        <v>1161</v>
      </c>
      <c r="E68" s="41" t="str">
        <f>VLOOKUP(F68,'Справочник валидация'!$AA$1:$AB$487,2,0)</f>
        <v>38.02.02</v>
      </c>
      <c r="F68" s="14" t="s">
        <v>1564</v>
      </c>
      <c r="G68" s="43" t="s">
        <v>1634</v>
      </c>
      <c r="H68" s="15" t="s">
        <v>1705</v>
      </c>
      <c r="I68" s="45" t="s">
        <v>1709</v>
      </c>
      <c r="J68" s="14" t="s">
        <v>1628</v>
      </c>
      <c r="K68" s="14" t="s">
        <v>1628</v>
      </c>
      <c r="L68" s="14" t="s">
        <v>1634</v>
      </c>
      <c r="M68" s="14" t="s">
        <v>1628</v>
      </c>
      <c r="N68" s="14" t="s">
        <v>1628</v>
      </c>
      <c r="O68" s="14" t="s">
        <v>1634</v>
      </c>
      <c r="P68" s="14" t="s">
        <v>1634</v>
      </c>
      <c r="Q68" s="14" t="s">
        <v>1634</v>
      </c>
      <c r="R68" s="14" t="s">
        <v>1628</v>
      </c>
      <c r="S68" s="14" t="s">
        <v>1634</v>
      </c>
      <c r="T68" s="16" t="s">
        <v>1749</v>
      </c>
      <c r="U68" s="16" t="s">
        <v>1750</v>
      </c>
    </row>
    <row r="69" spans="1:21" ht="77.5">
      <c r="A69" s="13" t="str">
        <f t="shared" si="0"/>
        <v>Предпринимательство</v>
      </c>
      <c r="B69" s="13" t="s">
        <v>1084</v>
      </c>
      <c r="C69" s="19" t="s">
        <v>1704</v>
      </c>
      <c r="D69" s="13" t="s">
        <v>1161</v>
      </c>
      <c r="E69" s="41" t="str">
        <f>VLOOKUP(F69,'Справочник валидация'!$AA$1:$AB$487,2,0)</f>
        <v>38.02.02</v>
      </c>
      <c r="F69" s="14" t="s">
        <v>1564</v>
      </c>
      <c r="G69" s="43" t="s">
        <v>1634</v>
      </c>
      <c r="H69" s="15" t="s">
        <v>1705</v>
      </c>
      <c r="I69" s="45" t="s">
        <v>1710</v>
      </c>
      <c r="J69" s="14" t="s">
        <v>1628</v>
      </c>
      <c r="K69" s="14" t="s">
        <v>1628</v>
      </c>
      <c r="L69" s="14" t="s">
        <v>1634</v>
      </c>
      <c r="M69" s="14" t="s">
        <v>1628</v>
      </c>
      <c r="N69" s="14" t="s">
        <v>1628</v>
      </c>
      <c r="O69" s="14" t="s">
        <v>1634</v>
      </c>
      <c r="P69" s="14" t="s">
        <v>1634</v>
      </c>
      <c r="Q69" s="14" t="s">
        <v>1634</v>
      </c>
      <c r="R69" s="14" t="s">
        <v>1628</v>
      </c>
      <c r="S69" s="14" t="s">
        <v>1634</v>
      </c>
      <c r="T69" s="16" t="s">
        <v>1749</v>
      </c>
      <c r="U69" s="16" t="s">
        <v>1750</v>
      </c>
    </row>
    <row r="70" spans="1:21" ht="77.5">
      <c r="A70" s="13" t="str">
        <f t="shared" si="0"/>
        <v>Предпринимательство</v>
      </c>
      <c r="B70" s="13" t="s">
        <v>1084</v>
      </c>
      <c r="C70" s="19" t="s">
        <v>1704</v>
      </c>
      <c r="D70" s="13" t="s">
        <v>1161</v>
      </c>
      <c r="E70" s="41" t="str">
        <f>VLOOKUP(F70,'Справочник валидация'!$AA$1:$AB$487,2,0)</f>
        <v>38.02.02</v>
      </c>
      <c r="F70" s="14" t="s">
        <v>1564</v>
      </c>
      <c r="G70" s="43" t="s">
        <v>1634</v>
      </c>
      <c r="H70" s="15" t="s">
        <v>1705</v>
      </c>
      <c r="I70" s="45" t="s">
        <v>1711</v>
      </c>
      <c r="J70" s="14" t="s">
        <v>1628</v>
      </c>
      <c r="K70" s="14" t="s">
        <v>1628</v>
      </c>
      <c r="L70" s="14" t="s">
        <v>1634</v>
      </c>
      <c r="M70" s="14" t="s">
        <v>1634</v>
      </c>
      <c r="N70" s="14" t="s">
        <v>1628</v>
      </c>
      <c r="O70" s="14" t="s">
        <v>1628</v>
      </c>
      <c r="P70" s="14" t="s">
        <v>1634</v>
      </c>
      <c r="Q70" s="14" t="s">
        <v>1634</v>
      </c>
      <c r="R70" s="14" t="s">
        <v>1628</v>
      </c>
      <c r="S70" s="14" t="s">
        <v>1634</v>
      </c>
      <c r="T70" s="16" t="s">
        <v>1749</v>
      </c>
      <c r="U70" s="16" t="s">
        <v>1750</v>
      </c>
    </row>
    <row r="71" spans="1:21" ht="77.5">
      <c r="A71" s="13" t="str">
        <f t="shared" si="0"/>
        <v>Предпринимательство</v>
      </c>
      <c r="B71" s="13" t="s">
        <v>1084</v>
      </c>
      <c r="C71" s="19" t="s">
        <v>1704</v>
      </c>
      <c r="D71" s="13" t="s">
        <v>1161</v>
      </c>
      <c r="E71" s="41" t="str">
        <f>VLOOKUP(F71,'Справочник валидация'!$AA$1:$AB$487,2,0)</f>
        <v>38.02.02</v>
      </c>
      <c r="F71" s="14" t="s">
        <v>1564</v>
      </c>
      <c r="G71" s="43" t="s">
        <v>1634</v>
      </c>
      <c r="H71" s="15" t="s">
        <v>1705</v>
      </c>
      <c r="I71" s="45" t="s">
        <v>1712</v>
      </c>
      <c r="J71" s="14" t="s">
        <v>1634</v>
      </c>
      <c r="K71" s="14" t="s">
        <v>1628</v>
      </c>
      <c r="L71" s="14" t="s">
        <v>1628</v>
      </c>
      <c r="M71" s="14" t="s">
        <v>1628</v>
      </c>
      <c r="N71" s="14" t="s">
        <v>1628</v>
      </c>
      <c r="O71" s="14" t="s">
        <v>1628</v>
      </c>
      <c r="P71" s="14" t="s">
        <v>1628</v>
      </c>
      <c r="Q71" s="14" t="s">
        <v>1628</v>
      </c>
      <c r="R71" s="14" t="s">
        <v>1628</v>
      </c>
      <c r="S71" s="14" t="s">
        <v>1634</v>
      </c>
      <c r="T71" s="16" t="s">
        <v>1749</v>
      </c>
      <c r="U71" s="16" t="s">
        <v>1750</v>
      </c>
    </row>
    <row r="72" spans="1:21" ht="77.5">
      <c r="A72" s="13" t="str">
        <f t="shared" si="0"/>
        <v>Предпринимательство</v>
      </c>
      <c r="B72" s="13" t="s">
        <v>1084</v>
      </c>
      <c r="C72" s="19" t="s">
        <v>1704</v>
      </c>
      <c r="D72" s="13" t="s">
        <v>1161</v>
      </c>
      <c r="E72" s="41" t="str">
        <f>VLOOKUP(F72,'Справочник валидация'!$AA$1:$AB$487,2,0)</f>
        <v>38.02.02</v>
      </c>
      <c r="F72" s="14" t="s">
        <v>1564</v>
      </c>
      <c r="G72" s="43" t="s">
        <v>1634</v>
      </c>
      <c r="H72" s="15" t="s">
        <v>1713</v>
      </c>
      <c r="I72" s="45" t="s">
        <v>1714</v>
      </c>
      <c r="J72" s="14" t="s">
        <v>1628</v>
      </c>
      <c r="K72" s="14" t="s">
        <v>1634</v>
      </c>
      <c r="L72" s="14" t="s">
        <v>1634</v>
      </c>
      <c r="M72" s="14" t="s">
        <v>1634</v>
      </c>
      <c r="N72" s="14" t="s">
        <v>1628</v>
      </c>
      <c r="O72" s="14" t="s">
        <v>1634</v>
      </c>
      <c r="P72" s="14" t="s">
        <v>1628</v>
      </c>
      <c r="Q72" s="14" t="s">
        <v>1634</v>
      </c>
      <c r="R72" s="14" t="s">
        <v>1634</v>
      </c>
      <c r="S72" s="14" t="s">
        <v>1634</v>
      </c>
      <c r="T72" s="16" t="s">
        <v>1749</v>
      </c>
      <c r="U72" s="16" t="s">
        <v>1750</v>
      </c>
    </row>
    <row r="73" spans="1:21" ht="77.5">
      <c r="A73" s="13" t="str">
        <f t="shared" si="0"/>
        <v>Предпринимательство</v>
      </c>
      <c r="B73" s="13" t="s">
        <v>1084</v>
      </c>
      <c r="C73" s="19" t="s">
        <v>1704</v>
      </c>
      <c r="D73" s="13" t="s">
        <v>1161</v>
      </c>
      <c r="E73" s="41" t="str">
        <f>VLOOKUP(F73,'Справочник валидация'!$AA$1:$AB$487,2,0)</f>
        <v>38.02.02</v>
      </c>
      <c r="F73" s="14" t="s">
        <v>1564</v>
      </c>
      <c r="G73" s="43" t="s">
        <v>1634</v>
      </c>
      <c r="H73" s="15" t="s">
        <v>1713</v>
      </c>
      <c r="I73" s="45" t="s">
        <v>1715</v>
      </c>
      <c r="J73" s="14" t="s">
        <v>1634</v>
      </c>
      <c r="K73" s="14" t="s">
        <v>1628</v>
      </c>
      <c r="L73" s="14" t="s">
        <v>1634</v>
      </c>
      <c r="M73" s="14" t="s">
        <v>1634</v>
      </c>
      <c r="N73" s="14" t="s">
        <v>1628</v>
      </c>
      <c r="O73" s="14" t="s">
        <v>1634</v>
      </c>
      <c r="P73" s="14" t="s">
        <v>1634</v>
      </c>
      <c r="Q73" s="14" t="s">
        <v>1628</v>
      </c>
      <c r="R73" s="14" t="s">
        <v>1634</v>
      </c>
      <c r="S73" s="14" t="s">
        <v>1634</v>
      </c>
      <c r="T73" s="16" t="s">
        <v>1749</v>
      </c>
      <c r="U73" s="16" t="s">
        <v>1750</v>
      </c>
    </row>
    <row r="74" spans="1:21" ht="77.5">
      <c r="A74" s="13" t="str">
        <f t="shared" si="0"/>
        <v>Предпринимательство</v>
      </c>
      <c r="B74" s="13" t="s">
        <v>1084</v>
      </c>
      <c r="C74" s="19" t="s">
        <v>1704</v>
      </c>
      <c r="D74" s="13" t="s">
        <v>1161</v>
      </c>
      <c r="E74" s="41" t="str">
        <f>VLOOKUP(F74,'Справочник валидация'!$AA$1:$AB$487,2,0)</f>
        <v>38.02.02</v>
      </c>
      <c r="F74" s="14" t="s">
        <v>1564</v>
      </c>
      <c r="G74" s="43" t="s">
        <v>1634</v>
      </c>
      <c r="H74" s="15" t="s">
        <v>1713</v>
      </c>
      <c r="I74" s="45" t="s">
        <v>1716</v>
      </c>
      <c r="J74" s="14" t="s">
        <v>1634</v>
      </c>
      <c r="K74" s="14" t="s">
        <v>1628</v>
      </c>
      <c r="L74" s="14" t="s">
        <v>1628</v>
      </c>
      <c r="M74" s="14" t="s">
        <v>1634</v>
      </c>
      <c r="N74" s="14" t="s">
        <v>1628</v>
      </c>
      <c r="O74" s="14" t="s">
        <v>1634</v>
      </c>
      <c r="P74" s="14" t="s">
        <v>1634</v>
      </c>
      <c r="Q74" s="14" t="s">
        <v>1628</v>
      </c>
      <c r="R74" s="14" t="s">
        <v>1634</v>
      </c>
      <c r="S74" s="14" t="s">
        <v>1634</v>
      </c>
      <c r="T74" s="16" t="s">
        <v>1749</v>
      </c>
      <c r="U74" s="16" t="s">
        <v>1750</v>
      </c>
    </row>
    <row r="75" spans="1:21" ht="77.5">
      <c r="A75" s="13" t="str">
        <f t="shared" si="0"/>
        <v>Предпринимательство</v>
      </c>
      <c r="B75" s="13" t="s">
        <v>1084</v>
      </c>
      <c r="C75" s="19" t="s">
        <v>1704</v>
      </c>
      <c r="D75" s="13" t="s">
        <v>1161</v>
      </c>
      <c r="E75" s="41" t="str">
        <f>VLOOKUP(F75,'Справочник валидация'!$AA$1:$AB$487,2,0)</f>
        <v>38.02.02</v>
      </c>
      <c r="F75" s="14" t="s">
        <v>1564</v>
      </c>
      <c r="G75" s="43" t="s">
        <v>1634</v>
      </c>
      <c r="H75" s="15" t="s">
        <v>1713</v>
      </c>
      <c r="I75" s="45" t="s">
        <v>1717</v>
      </c>
      <c r="J75" s="14" t="s">
        <v>1628</v>
      </c>
      <c r="K75" s="14" t="s">
        <v>1628</v>
      </c>
      <c r="L75" s="14" t="s">
        <v>1628</v>
      </c>
      <c r="M75" s="14" t="s">
        <v>1634</v>
      </c>
      <c r="N75" s="14" t="s">
        <v>1634</v>
      </c>
      <c r="O75" s="14" t="s">
        <v>1628</v>
      </c>
      <c r="P75" s="14" t="s">
        <v>1634</v>
      </c>
      <c r="Q75" s="14" t="s">
        <v>1628</v>
      </c>
      <c r="R75" s="14" t="s">
        <v>1634</v>
      </c>
      <c r="S75" s="14" t="s">
        <v>1634</v>
      </c>
      <c r="T75" s="16" t="s">
        <v>1749</v>
      </c>
      <c r="U75" s="16" t="s">
        <v>1750</v>
      </c>
    </row>
    <row r="76" spans="1:21" ht="77.5">
      <c r="A76" s="13" t="str">
        <f t="shared" si="0"/>
        <v>Предпринимательство</v>
      </c>
      <c r="B76" s="13" t="s">
        <v>1084</v>
      </c>
      <c r="C76" s="19" t="s">
        <v>1704</v>
      </c>
      <c r="D76" s="13" t="s">
        <v>1161</v>
      </c>
      <c r="E76" s="41" t="str">
        <f>VLOOKUP(F76,'Справочник валидация'!$AA$1:$AB$487,2,0)</f>
        <v>43.02.01</v>
      </c>
      <c r="F76" s="14" t="s">
        <v>1573</v>
      </c>
      <c r="G76" s="43" t="s">
        <v>1634</v>
      </c>
      <c r="H76" s="15" t="s">
        <v>1718</v>
      </c>
      <c r="I76" s="45" t="s">
        <v>1719</v>
      </c>
      <c r="J76" s="14" t="s">
        <v>1628</v>
      </c>
      <c r="K76" s="14" t="s">
        <v>1628</v>
      </c>
      <c r="L76" s="14" t="s">
        <v>1634</v>
      </c>
      <c r="M76" s="14" t="s">
        <v>1628</v>
      </c>
      <c r="N76" s="14" t="s">
        <v>1634</v>
      </c>
      <c r="O76" s="14" t="s">
        <v>1628</v>
      </c>
      <c r="P76" s="14" t="s">
        <v>1634</v>
      </c>
      <c r="Q76" s="14" t="s">
        <v>1634</v>
      </c>
      <c r="R76" s="14" t="s">
        <v>1634</v>
      </c>
      <c r="S76" s="14" t="s">
        <v>1634</v>
      </c>
      <c r="T76" s="16" t="s">
        <v>1634</v>
      </c>
      <c r="U76" s="16" t="s">
        <v>1634</v>
      </c>
    </row>
    <row r="77" spans="1:21" ht="77.5">
      <c r="A77" s="13" t="str">
        <f t="shared" si="0"/>
        <v>Предпринимательство</v>
      </c>
      <c r="B77" s="13" t="s">
        <v>1084</v>
      </c>
      <c r="C77" s="19" t="s">
        <v>1704</v>
      </c>
      <c r="D77" s="13" t="s">
        <v>1161</v>
      </c>
      <c r="E77" s="41" t="str">
        <f>VLOOKUP(F77,'Справочник валидация'!$AA$1:$AB$487,2,0)</f>
        <v>43.02.01</v>
      </c>
      <c r="F77" s="14" t="s">
        <v>1573</v>
      </c>
      <c r="G77" s="43" t="s">
        <v>1634</v>
      </c>
      <c r="H77" s="15" t="s">
        <v>1718</v>
      </c>
      <c r="I77" s="45" t="s">
        <v>1720</v>
      </c>
      <c r="J77" s="14" t="s">
        <v>1628</v>
      </c>
      <c r="K77" s="14" t="s">
        <v>1628</v>
      </c>
      <c r="L77" s="14" t="s">
        <v>1634</v>
      </c>
      <c r="M77" s="14" t="s">
        <v>1628</v>
      </c>
      <c r="N77" s="14" t="s">
        <v>1634</v>
      </c>
      <c r="O77" s="14" t="s">
        <v>1628</v>
      </c>
      <c r="P77" s="14" t="s">
        <v>1634</v>
      </c>
      <c r="Q77" s="14" t="s">
        <v>1634</v>
      </c>
      <c r="R77" s="14" t="s">
        <v>1634</v>
      </c>
      <c r="S77" s="14" t="s">
        <v>1634</v>
      </c>
      <c r="T77" s="16" t="s">
        <v>1634</v>
      </c>
      <c r="U77" s="16" t="s">
        <v>1634</v>
      </c>
    </row>
    <row r="78" spans="1:21" ht="77.5">
      <c r="A78" s="13" t="str">
        <f t="shared" si="0"/>
        <v>Предпринимательство</v>
      </c>
      <c r="B78" s="13" t="s">
        <v>1084</v>
      </c>
      <c r="C78" s="19" t="s">
        <v>1704</v>
      </c>
      <c r="D78" s="13" t="s">
        <v>1161</v>
      </c>
      <c r="E78" s="41" t="str">
        <f>VLOOKUP(F78,'Справочник валидация'!$AA$1:$AB$487,2,0)</f>
        <v>43.02.01</v>
      </c>
      <c r="F78" s="14" t="s">
        <v>1573</v>
      </c>
      <c r="G78" s="43" t="s">
        <v>1634</v>
      </c>
      <c r="H78" s="15" t="s">
        <v>1718</v>
      </c>
      <c r="I78" s="45" t="s">
        <v>1721</v>
      </c>
      <c r="J78" s="14" t="s">
        <v>1628</v>
      </c>
      <c r="K78" s="14" t="s">
        <v>1634</v>
      </c>
      <c r="L78" s="14" t="s">
        <v>1628</v>
      </c>
      <c r="M78" s="14" t="s">
        <v>1628</v>
      </c>
      <c r="N78" s="14" t="s">
        <v>1634</v>
      </c>
      <c r="O78" s="14" t="s">
        <v>1628</v>
      </c>
      <c r="P78" s="14" t="s">
        <v>1634</v>
      </c>
      <c r="Q78" s="14" t="s">
        <v>1628</v>
      </c>
      <c r="R78" s="14" t="s">
        <v>1634</v>
      </c>
      <c r="S78" s="14" t="s">
        <v>1634</v>
      </c>
      <c r="T78" s="16" t="s">
        <v>1634</v>
      </c>
      <c r="U78" s="16" t="s">
        <v>1634</v>
      </c>
    </row>
    <row r="79" spans="1:21" ht="93">
      <c r="A79" s="13" t="str">
        <f t="shared" si="0"/>
        <v>Предпринимательство</v>
      </c>
      <c r="B79" s="13" t="s">
        <v>1084</v>
      </c>
      <c r="C79" s="19" t="s">
        <v>1704</v>
      </c>
      <c r="D79" s="13" t="s">
        <v>1161</v>
      </c>
      <c r="E79" s="41" t="str">
        <f>VLOOKUP(F79,'Справочник валидация'!$AA$1:$AB$487,2,0)</f>
        <v>43.02.01</v>
      </c>
      <c r="F79" s="14" t="s">
        <v>1573</v>
      </c>
      <c r="G79" s="43" t="s">
        <v>1634</v>
      </c>
      <c r="H79" s="15" t="s">
        <v>1722</v>
      </c>
      <c r="I79" s="45" t="s">
        <v>1723</v>
      </c>
      <c r="J79" s="14" t="s">
        <v>1628</v>
      </c>
      <c r="K79" s="14" t="s">
        <v>1628</v>
      </c>
      <c r="L79" s="14" t="s">
        <v>1634</v>
      </c>
      <c r="M79" s="14" t="s">
        <v>1634</v>
      </c>
      <c r="N79" s="14" t="s">
        <v>1628</v>
      </c>
      <c r="O79" s="14" t="s">
        <v>1634</v>
      </c>
      <c r="P79" s="14" t="s">
        <v>1628</v>
      </c>
      <c r="Q79" s="14" t="s">
        <v>1634</v>
      </c>
      <c r="R79" s="14" t="s">
        <v>1628</v>
      </c>
      <c r="S79" s="14" t="s">
        <v>1634</v>
      </c>
      <c r="T79" s="16" t="s">
        <v>1634</v>
      </c>
      <c r="U79" s="16" t="s">
        <v>1634</v>
      </c>
    </row>
    <row r="80" spans="1:21" ht="77.5">
      <c r="A80" s="13" t="str">
        <f t="shared" si="0"/>
        <v>Предпринимательство</v>
      </c>
      <c r="B80" s="13" t="s">
        <v>1084</v>
      </c>
      <c r="C80" s="19" t="s">
        <v>1704</v>
      </c>
      <c r="D80" s="13" t="s">
        <v>1161</v>
      </c>
      <c r="E80" s="41" t="str">
        <f>VLOOKUP(F80,'Справочник валидация'!$AA$1:$AB$487,2,0)</f>
        <v>43.02.01</v>
      </c>
      <c r="F80" s="14" t="s">
        <v>1573</v>
      </c>
      <c r="G80" s="43" t="s">
        <v>1634</v>
      </c>
      <c r="H80" s="15" t="s">
        <v>1722</v>
      </c>
      <c r="I80" s="45" t="s">
        <v>1724</v>
      </c>
      <c r="J80" s="14" t="s">
        <v>1628</v>
      </c>
      <c r="K80" s="14" t="s">
        <v>1628</v>
      </c>
      <c r="L80" s="14" t="s">
        <v>1634</v>
      </c>
      <c r="M80" s="14" t="s">
        <v>1628</v>
      </c>
      <c r="N80" s="14" t="s">
        <v>1628</v>
      </c>
      <c r="O80" s="14" t="s">
        <v>1634</v>
      </c>
      <c r="P80" s="14" t="s">
        <v>1634</v>
      </c>
      <c r="Q80" s="14" t="s">
        <v>1628</v>
      </c>
      <c r="R80" s="14" t="s">
        <v>1628</v>
      </c>
      <c r="S80" s="14" t="s">
        <v>1634</v>
      </c>
      <c r="T80" s="16" t="s">
        <v>1634</v>
      </c>
      <c r="U80" s="16" t="s">
        <v>1634</v>
      </c>
    </row>
    <row r="81" spans="1:21" ht="77.5">
      <c r="A81" s="13" t="str">
        <f t="shared" si="0"/>
        <v>Предпринимательство</v>
      </c>
      <c r="B81" s="13" t="s">
        <v>1084</v>
      </c>
      <c r="C81" s="19" t="s">
        <v>1704</v>
      </c>
      <c r="D81" s="13" t="s">
        <v>1161</v>
      </c>
      <c r="E81" s="41" t="str">
        <f>VLOOKUP(F81,'Справочник валидация'!$AA$1:$AB$487,2,0)</f>
        <v>43.02.01</v>
      </c>
      <c r="F81" s="14" t="s">
        <v>1573</v>
      </c>
      <c r="G81" s="43" t="s">
        <v>1634</v>
      </c>
      <c r="H81" s="15" t="s">
        <v>1722</v>
      </c>
      <c r="I81" s="45" t="s">
        <v>1725</v>
      </c>
      <c r="J81" s="14" t="s">
        <v>1628</v>
      </c>
      <c r="K81" s="14" t="s">
        <v>1628</v>
      </c>
      <c r="L81" s="14" t="s">
        <v>1634</v>
      </c>
      <c r="M81" s="14" t="s">
        <v>1634</v>
      </c>
      <c r="N81" s="14" t="s">
        <v>1628</v>
      </c>
      <c r="O81" s="14" t="s">
        <v>1634</v>
      </c>
      <c r="P81" s="14" t="s">
        <v>1628</v>
      </c>
      <c r="Q81" s="14" t="s">
        <v>1628</v>
      </c>
      <c r="R81" s="14" t="s">
        <v>1634</v>
      </c>
      <c r="S81" s="14" t="s">
        <v>1634</v>
      </c>
      <c r="T81" s="16" t="s">
        <v>1634</v>
      </c>
      <c r="U81" s="16" t="s">
        <v>1634</v>
      </c>
    </row>
    <row r="82" spans="1:21" ht="108.5">
      <c r="A82" s="13" t="str">
        <f t="shared" si="0"/>
        <v>Предпринимательство</v>
      </c>
      <c r="B82" s="13" t="s">
        <v>1084</v>
      </c>
      <c r="C82" s="19" t="s">
        <v>1704</v>
      </c>
      <c r="D82" s="13" t="s">
        <v>1161</v>
      </c>
      <c r="E82" s="41" t="str">
        <f>VLOOKUP(F82,'Справочник валидация'!$AA$1:$AB$487,2,0)</f>
        <v>40.02.01</v>
      </c>
      <c r="F82" s="14" t="s">
        <v>1569</v>
      </c>
      <c r="G82" s="43" t="s">
        <v>1634</v>
      </c>
      <c r="H82" s="15" t="s">
        <v>1726</v>
      </c>
      <c r="I82" s="16" t="s">
        <v>1727</v>
      </c>
      <c r="J82" s="14" t="s">
        <v>1628</v>
      </c>
      <c r="K82" s="14" t="s">
        <v>1628</v>
      </c>
      <c r="L82" s="14" t="s">
        <v>1628</v>
      </c>
      <c r="M82" s="14" t="s">
        <v>1628</v>
      </c>
      <c r="N82" s="14" t="s">
        <v>1628</v>
      </c>
      <c r="O82" s="14" t="s">
        <v>1628</v>
      </c>
      <c r="P82" s="14" t="s">
        <v>1628</v>
      </c>
      <c r="Q82" s="14" t="s">
        <v>1628</v>
      </c>
      <c r="R82" s="14" t="s">
        <v>1628</v>
      </c>
      <c r="S82" s="14" t="s">
        <v>1634</v>
      </c>
      <c r="T82" s="16" t="s">
        <v>1634</v>
      </c>
      <c r="U82" s="16" t="s">
        <v>1634</v>
      </c>
    </row>
    <row r="83" spans="1:21" ht="77.5">
      <c r="A83" s="13" t="str">
        <f t="shared" si="0"/>
        <v>Предпринимательство</v>
      </c>
      <c r="B83" s="13" t="s">
        <v>1084</v>
      </c>
      <c r="C83" s="19" t="s">
        <v>1704</v>
      </c>
      <c r="D83" s="13" t="s">
        <v>1161</v>
      </c>
      <c r="E83" s="41" t="str">
        <f>VLOOKUP(F83,'Справочник валидация'!$AA$1:$AB$487,2,0)</f>
        <v>21.02.05</v>
      </c>
      <c r="F83" s="13" t="s">
        <v>1486</v>
      </c>
      <c r="G83" s="43" t="s">
        <v>1634</v>
      </c>
      <c r="H83" s="44" t="s">
        <v>1728</v>
      </c>
      <c r="I83" s="16" t="s">
        <v>1729</v>
      </c>
      <c r="J83" s="14" t="s">
        <v>1628</v>
      </c>
      <c r="K83" s="14" t="s">
        <v>1628</v>
      </c>
      <c r="L83" s="14" t="s">
        <v>1628</v>
      </c>
      <c r="M83" s="14" t="s">
        <v>1628</v>
      </c>
      <c r="N83" s="14" t="s">
        <v>1628</v>
      </c>
      <c r="O83" s="14" t="s">
        <v>1634</v>
      </c>
      <c r="P83" s="14" t="s">
        <v>1634</v>
      </c>
      <c r="Q83" s="14" t="s">
        <v>1628</v>
      </c>
      <c r="R83" s="14" t="s">
        <v>1628</v>
      </c>
      <c r="S83" s="14" t="s">
        <v>1634</v>
      </c>
      <c r="T83" s="16" t="s">
        <v>1634</v>
      </c>
      <c r="U83" s="16" t="s">
        <v>1634</v>
      </c>
    </row>
    <row r="84" spans="1:21" ht="93">
      <c r="A84" s="13" t="str">
        <f t="shared" si="0"/>
        <v>Предпринимательство</v>
      </c>
      <c r="B84" s="13" t="s">
        <v>1084</v>
      </c>
      <c r="C84" s="19" t="s">
        <v>1704</v>
      </c>
      <c r="D84" s="13" t="s">
        <v>1161</v>
      </c>
      <c r="E84" s="41" t="str">
        <f>VLOOKUP(F84,'Справочник валидация'!$AA$1:$AB$487,2,0)</f>
        <v>21.02.05</v>
      </c>
      <c r="F84" s="13" t="s">
        <v>1486</v>
      </c>
      <c r="G84" s="43" t="s">
        <v>1634</v>
      </c>
      <c r="H84" s="44" t="s">
        <v>1728</v>
      </c>
      <c r="I84" s="16" t="s">
        <v>1730</v>
      </c>
      <c r="J84" s="14" t="s">
        <v>1628</v>
      </c>
      <c r="K84" s="14" t="s">
        <v>1628</v>
      </c>
      <c r="L84" s="14" t="s">
        <v>1628</v>
      </c>
      <c r="M84" s="14" t="s">
        <v>1634</v>
      </c>
      <c r="N84" s="14" t="s">
        <v>1628</v>
      </c>
      <c r="O84" s="14" t="s">
        <v>1634</v>
      </c>
      <c r="P84" s="14" t="s">
        <v>1634</v>
      </c>
      <c r="Q84" s="14" t="s">
        <v>1628</v>
      </c>
      <c r="R84" s="14" t="s">
        <v>1628</v>
      </c>
      <c r="S84" s="14" t="s">
        <v>1634</v>
      </c>
      <c r="T84" s="16" t="s">
        <v>1634</v>
      </c>
      <c r="U84" s="16" t="s">
        <v>1634</v>
      </c>
    </row>
    <row r="85" spans="1:21" ht="77.5">
      <c r="A85" s="13" t="str">
        <f t="shared" ref="A85:A86" si="1">A84</f>
        <v>Предпринимательство</v>
      </c>
      <c r="B85" s="13" t="s">
        <v>1084</v>
      </c>
      <c r="C85" s="19" t="s">
        <v>1704</v>
      </c>
      <c r="D85" s="13" t="s">
        <v>1161</v>
      </c>
      <c r="E85" s="41" t="str">
        <f>VLOOKUP(F85,'Справочник валидация'!$AA$1:$AB$487,2,0)</f>
        <v>21.02.05</v>
      </c>
      <c r="F85" s="13" t="s">
        <v>1486</v>
      </c>
      <c r="G85" s="43" t="s">
        <v>1634</v>
      </c>
      <c r="H85" s="44" t="s">
        <v>1728</v>
      </c>
      <c r="I85" s="16" t="s">
        <v>1731</v>
      </c>
      <c r="J85" s="14" t="s">
        <v>1628</v>
      </c>
      <c r="K85" s="14" t="s">
        <v>1628</v>
      </c>
      <c r="L85" s="14" t="s">
        <v>1628</v>
      </c>
      <c r="M85" s="14" t="s">
        <v>1634</v>
      </c>
      <c r="N85" s="14" t="s">
        <v>1628</v>
      </c>
      <c r="O85" s="14" t="s">
        <v>1634</v>
      </c>
      <c r="P85" s="14" t="s">
        <v>1634</v>
      </c>
      <c r="Q85" s="14" t="s">
        <v>1628</v>
      </c>
      <c r="R85" s="14" t="s">
        <v>1634</v>
      </c>
      <c r="S85" s="14" t="s">
        <v>1634</v>
      </c>
      <c r="T85" s="16" t="s">
        <v>1634</v>
      </c>
      <c r="U85" s="16" t="s">
        <v>1634</v>
      </c>
    </row>
    <row r="86" spans="1:21" ht="77.5">
      <c r="A86" s="13" t="str">
        <f t="shared" si="1"/>
        <v>Предпринимательство</v>
      </c>
      <c r="B86" s="13" t="s">
        <v>1084</v>
      </c>
      <c r="C86" s="19" t="s">
        <v>1704</v>
      </c>
      <c r="D86" s="13" t="s">
        <v>1161</v>
      </c>
      <c r="E86" s="41" t="str">
        <f>VLOOKUP(F86,'Справочник валидация'!$AA$1:$AB$487,2,0)</f>
        <v>21.02.05</v>
      </c>
      <c r="F86" s="13" t="s">
        <v>1486</v>
      </c>
      <c r="G86" s="43" t="s">
        <v>1634</v>
      </c>
      <c r="H86" s="44" t="s">
        <v>1728</v>
      </c>
      <c r="I86" s="16" t="s">
        <v>1732</v>
      </c>
      <c r="J86" s="14" t="s">
        <v>1628</v>
      </c>
      <c r="K86" s="14" t="s">
        <v>1634</v>
      </c>
      <c r="L86" s="14" t="s">
        <v>1634</v>
      </c>
      <c r="M86" s="14" t="s">
        <v>1628</v>
      </c>
      <c r="N86" s="14" t="s">
        <v>1628</v>
      </c>
      <c r="O86" s="14" t="s">
        <v>1628</v>
      </c>
      <c r="P86" s="14" t="s">
        <v>1634</v>
      </c>
      <c r="Q86" s="14" t="s">
        <v>1628</v>
      </c>
      <c r="R86" s="14" t="s">
        <v>1628</v>
      </c>
      <c r="S86" s="14" t="s">
        <v>1634</v>
      </c>
      <c r="T86" s="16" t="s">
        <v>1634</v>
      </c>
      <c r="U86" s="16" t="s">
        <v>1634</v>
      </c>
    </row>
    <row r="87" spans="1:21" ht="15.75" customHeight="1">
      <c r="A87" s="3" t="s">
        <v>1160</v>
      </c>
      <c r="B87" s="3" t="s">
        <v>1160</v>
      </c>
      <c r="C87" s="3" t="s">
        <v>1160</v>
      </c>
      <c r="D87" s="3" t="s">
        <v>1160</v>
      </c>
      <c r="E87" s="3" t="s">
        <v>1160</v>
      </c>
      <c r="F87" s="3" t="s">
        <v>1160</v>
      </c>
      <c r="G87" s="3" t="s">
        <v>1160</v>
      </c>
      <c r="H87" s="3" t="s">
        <v>1160</v>
      </c>
      <c r="I87" s="3" t="s">
        <v>1160</v>
      </c>
      <c r="J87" s="3" t="s">
        <v>1160</v>
      </c>
      <c r="K87" s="3" t="s">
        <v>1160</v>
      </c>
      <c r="L87" s="3" t="s">
        <v>1160</v>
      </c>
      <c r="M87" s="3" t="s">
        <v>1160</v>
      </c>
      <c r="N87" s="3" t="s">
        <v>1160</v>
      </c>
      <c r="O87" s="3" t="s">
        <v>1160</v>
      </c>
      <c r="P87" s="3" t="s">
        <v>1160</v>
      </c>
      <c r="Q87" s="3" t="s">
        <v>1160</v>
      </c>
      <c r="R87" s="3" t="s">
        <v>1160</v>
      </c>
      <c r="S87" s="3" t="s">
        <v>1160</v>
      </c>
      <c r="T87" s="3" t="s">
        <v>1160</v>
      </c>
      <c r="U87" s="3" t="s">
        <v>1160</v>
      </c>
    </row>
  </sheetData>
  <autoFilter ref="A8:U8"/>
  <mergeCells count="2">
    <mergeCell ref="A2:T2"/>
    <mergeCell ref="A5:U5"/>
  </mergeCells>
  <dataValidations count="1">
    <dataValidation allowBlank="1" showInputMessage="1" sqref="A10:A87"/>
  </dataValidations>
  <printOptions horizontalCentered="1" gridLines="1"/>
  <pageMargins left="0.7" right="0.7" top="0.75" bottom="0.75" header="0" footer="0"/>
  <pageSetup paperSize="9" scale="54" fitToHeight="0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>
          <x14:formula1>
            <xm:f>'Справочник валидация'!$I$1:$I$80</xm:f>
          </x14:formula1>
          <xm:sqref>B87</xm:sqref>
        </x14:dataValidation>
        <x14:dataValidation type="list" allowBlank="1">
          <x14:formula1>
            <xm:f>'Справочник валидация'!$K$1:$K$3</xm:f>
          </x14:formula1>
          <xm:sqref>C87</xm:sqref>
        </x14:dataValidation>
        <x14:dataValidation type="list" allowBlank="1">
          <x14:formula1>
            <xm:f>'Справочник валидация'!$L$1:$L$2</xm:f>
          </x14:formula1>
          <xm:sqref>D87</xm:sqref>
        </x14:dataValidation>
        <x14:dataValidation type="list" allowBlank="1">
          <x14:formula1>
            <xm:f>'Справочник валидация'!$Z$2:$Z$487</xm:f>
          </x14:formula1>
          <xm:sqref>E87</xm:sqref>
        </x14:dataValidation>
        <x14:dataValidation type="list" allowBlank="1">
          <x14:formula1>
            <xm:f>'Справочник валидация'!$AA$2:$AA$487</xm:f>
          </x14:formula1>
          <xm:sqref>F83:F87 F9:F43</xm:sqref>
        </x14:dataValidation>
        <x14:dataValidation type="list" allowBlank="1" showInputMessage="1" showErrorMessage="1">
          <x14:formula1>
            <xm:f>'Справочник валидация'!$A$2:$A$261</xm:f>
          </x14:formula1>
          <xm:sqref>A9</xm:sqref>
        </x14:dataValidation>
        <x14:dataValidation type="list" allowBlank="1">
          <x14:formula1>
            <xm:f>'\Users\lizaromanova\Library\Containers\com.microsoft.Excel\Data\Documents\E:\КД ОС\ДЭ-2023\[Копия Приложение 2. Таблица соответствия компетенции WSR, ФГОС СПО и Профстандарта.xlsx]Справочник валидация'!#REF!</xm:f>
          </x14:formula1>
          <xm:sqref>F44:F75</xm:sqref>
        </x14:dataValidation>
        <x14:dataValidation type="list" allowBlank="1">
          <x14:formula1>
            <xm:f>'\Users\lizaromanova\Library\Containers\com.microsoft.Excel\Data\Documents\E:\КД ОС\КД ОС\[Копия Приложение 2. Таблица соответствия компетенции WSR, ФГОС СПО и Профстандарта.xlsx]Справочник валидация'!#REF!</xm:f>
          </x14:formula1>
          <xm:sqref>F76:F82</xm:sqref>
        </x14:dataValidation>
        <x14:dataValidation type="list" allowBlank="1" showErrorMessage="1">
          <x14:formula1>
            <xm:f>'Справочник валидация'!$AN$2:$AN$3</xm:f>
          </x14:formula1>
          <xm:sqref>G9:G87 J9:S86</xm:sqref>
        </x14:dataValidation>
        <x14:dataValidation type="list" allowBlank="1">
          <x14:formula1>
            <xm:f>'Справочник валидация'!$BT$1:$BT$20</xm:f>
          </x14:formula1>
          <xm:sqref>B9:B86</xm:sqref>
        </x14:dataValidation>
        <x14:dataValidation type="list" allowBlank="1">
          <x14:formula1>
            <xm:f>'Справочник валидация'!$U$2:$U$8</xm:f>
          </x14:formula1>
          <xm:sqref>C9:C86</xm:sqref>
        </x14:dataValidation>
        <x14:dataValidation type="list" allowBlank="1">
          <x14:formula1>
            <xm:f>'Справочник валидация'!$K$1:$K$2</xm:f>
          </x14:formula1>
          <xm:sqref>D9:D86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K1000"/>
  <sheetViews>
    <sheetView topLeftCell="W455" workbookViewId="0">
      <selection activeCell="AA2" sqref="AA2:AA487"/>
    </sheetView>
  </sheetViews>
  <sheetFormatPr defaultColWidth="14.453125" defaultRowHeight="15.75" customHeight="1"/>
  <cols>
    <col min="1" max="1" width="28.81640625" customWidth="1"/>
    <col min="2" max="2" width="18.453125" customWidth="1"/>
    <col min="21" max="21" width="60.453125" customWidth="1"/>
  </cols>
  <sheetData>
    <row r="1" spans="1:89" ht="15.75" customHeight="1">
      <c r="A1" s="23" t="s">
        <v>0</v>
      </c>
      <c r="B1" s="23" t="s">
        <v>1</v>
      </c>
      <c r="C1" s="24"/>
      <c r="D1" s="24"/>
      <c r="E1" s="24"/>
      <c r="F1" s="25"/>
      <c r="G1" s="25"/>
      <c r="H1" s="25"/>
      <c r="I1" s="25" t="s">
        <v>1624</v>
      </c>
      <c r="J1" s="25"/>
      <c r="K1" s="25" t="s">
        <v>37</v>
      </c>
      <c r="L1" s="25"/>
      <c r="M1" s="25"/>
      <c r="N1" s="24"/>
      <c r="O1" s="24" t="s">
        <v>2</v>
      </c>
      <c r="P1" s="24"/>
      <c r="Q1" s="24" t="s">
        <v>3</v>
      </c>
      <c r="R1" s="24"/>
      <c r="S1" s="24" t="s">
        <v>4</v>
      </c>
      <c r="T1" s="25"/>
      <c r="U1" s="25" t="s">
        <v>5</v>
      </c>
      <c r="V1" s="24"/>
      <c r="W1" s="24" t="s">
        <v>6</v>
      </c>
      <c r="X1" s="25"/>
      <c r="Y1" s="25" t="s">
        <v>7</v>
      </c>
      <c r="Z1" s="26" t="s">
        <v>8</v>
      </c>
      <c r="AA1" s="26" t="s">
        <v>9</v>
      </c>
      <c r="AB1" s="25"/>
      <c r="AC1" s="24" t="s">
        <v>10</v>
      </c>
      <c r="AD1" s="24"/>
      <c r="AE1" s="27" t="s">
        <v>11</v>
      </c>
      <c r="AF1" s="27" t="s">
        <v>12</v>
      </c>
      <c r="AG1" s="27" t="s">
        <v>13</v>
      </c>
      <c r="AH1" s="25"/>
      <c r="AI1" s="25"/>
      <c r="AJ1" s="25"/>
      <c r="AK1" s="25"/>
      <c r="AL1" s="25"/>
      <c r="AM1" s="25"/>
      <c r="AN1" s="25" t="s">
        <v>14</v>
      </c>
      <c r="AO1" s="25"/>
      <c r="AP1" s="24" t="s">
        <v>15</v>
      </c>
      <c r="AQ1" s="25"/>
      <c r="AR1" s="24" t="s">
        <v>16</v>
      </c>
      <c r="AS1" s="25"/>
      <c r="AT1" s="25" t="s">
        <v>17</v>
      </c>
      <c r="AU1" s="25"/>
      <c r="AV1" s="25" t="s">
        <v>18</v>
      </c>
      <c r="AW1" s="25"/>
      <c r="AX1" s="25" t="s">
        <v>19</v>
      </c>
      <c r="AY1" s="25"/>
      <c r="AZ1" s="25" t="s">
        <v>20</v>
      </c>
      <c r="BA1" s="28"/>
      <c r="BB1" s="29">
        <v>1</v>
      </c>
      <c r="BC1" s="25"/>
      <c r="BD1" s="25" t="s">
        <v>21</v>
      </c>
      <c r="BE1" s="25"/>
      <c r="BF1" s="24" t="s">
        <v>22</v>
      </c>
      <c r="BG1" s="25"/>
      <c r="BH1" s="25" t="s">
        <v>23</v>
      </c>
      <c r="BI1" s="25"/>
      <c r="BJ1" s="25" t="s">
        <v>24</v>
      </c>
      <c r="BK1" s="25"/>
      <c r="BL1" s="25"/>
      <c r="BM1" s="25" t="s">
        <v>25</v>
      </c>
      <c r="BN1" s="25"/>
      <c r="BO1" s="25" t="s">
        <v>26</v>
      </c>
      <c r="BP1" s="25"/>
      <c r="BQ1" s="30" t="s">
        <v>27</v>
      </c>
      <c r="BR1" s="31"/>
      <c r="BS1" s="31"/>
      <c r="BT1" s="21" t="s">
        <v>1081</v>
      </c>
      <c r="BU1" s="31" t="s">
        <v>1625</v>
      </c>
      <c r="BV1" s="22"/>
      <c r="BW1" s="21"/>
      <c r="BX1" s="21"/>
      <c r="BY1" s="21"/>
      <c r="BZ1" s="21" t="str">
        <f>CONCATENATE(Z1," ",AA1)</f>
        <v>коды угспкоды специальностей и профессий 
(фгос cпо3+) перечень специальностей и профессий среднего профессионального образования</v>
      </c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</row>
    <row r="2" spans="1:89" ht="15.75" customHeight="1">
      <c r="A2" s="32" t="s">
        <v>28</v>
      </c>
      <c r="B2" s="32" t="s">
        <v>29</v>
      </c>
      <c r="C2" s="33" t="str">
        <f>B2&amp;" "&amp;A2</f>
        <v>D2 3D Моделирование для компьютерных игр</v>
      </c>
      <c r="D2" s="25"/>
      <c r="E2" s="25"/>
      <c r="F2" s="25"/>
      <c r="G2" s="17"/>
      <c r="H2" s="25"/>
      <c r="I2" s="25" t="s">
        <v>1626</v>
      </c>
      <c r="J2" s="25"/>
      <c r="K2" s="25" t="s">
        <v>1161</v>
      </c>
      <c r="L2" s="25"/>
      <c r="M2" s="25"/>
      <c r="N2" s="24"/>
      <c r="O2" s="24" t="s">
        <v>30</v>
      </c>
      <c r="P2" s="25"/>
      <c r="Q2" s="29">
        <v>1</v>
      </c>
      <c r="R2" s="25"/>
      <c r="S2" s="29" t="s">
        <v>31</v>
      </c>
      <c r="T2" s="25"/>
      <c r="U2" s="24" t="s">
        <v>32</v>
      </c>
      <c r="V2" s="24"/>
      <c r="W2" s="24" t="s">
        <v>33</v>
      </c>
      <c r="X2" s="25"/>
      <c r="Y2" s="24" t="s">
        <v>21</v>
      </c>
      <c r="Z2" s="34" t="s">
        <v>34</v>
      </c>
      <c r="AA2" s="35" t="s">
        <v>1162</v>
      </c>
      <c r="AB2" s="34" t="s">
        <v>34</v>
      </c>
      <c r="AC2" s="24" t="s">
        <v>35</v>
      </c>
      <c r="AD2" s="24"/>
      <c r="AE2" s="36">
        <v>1</v>
      </c>
      <c r="AF2" s="36">
        <v>2</v>
      </c>
      <c r="AG2" s="36">
        <v>3</v>
      </c>
      <c r="AH2" s="36">
        <v>1</v>
      </c>
      <c r="AI2" s="25"/>
      <c r="AJ2" s="25" t="s">
        <v>1627</v>
      </c>
      <c r="AK2" s="25"/>
      <c r="AL2" s="25"/>
      <c r="AM2" s="25"/>
      <c r="AN2" s="25" t="s">
        <v>1628</v>
      </c>
      <c r="AO2" s="25"/>
      <c r="AP2" s="24" t="s">
        <v>36</v>
      </c>
      <c r="AQ2" s="25"/>
      <c r="AR2" s="29">
        <v>3</v>
      </c>
      <c r="AS2" s="25"/>
      <c r="AT2" s="24" t="s">
        <v>1629</v>
      </c>
      <c r="AU2" s="25"/>
      <c r="AV2" s="25" t="s">
        <v>1630</v>
      </c>
      <c r="AW2" s="25"/>
      <c r="AX2" s="24" t="s">
        <v>1631</v>
      </c>
      <c r="AY2" s="25"/>
      <c r="AZ2" s="25" t="s">
        <v>38</v>
      </c>
      <c r="BA2" s="28"/>
      <c r="BB2" s="29">
        <v>2</v>
      </c>
      <c r="BC2" s="25"/>
      <c r="BD2" s="25" t="s">
        <v>39</v>
      </c>
      <c r="BE2" s="25"/>
      <c r="BF2" s="25" t="s">
        <v>40</v>
      </c>
      <c r="BG2" s="25"/>
      <c r="BH2" s="29">
        <v>1</v>
      </c>
      <c r="BI2" s="25"/>
      <c r="BJ2" s="24" t="s">
        <v>41</v>
      </c>
      <c r="BK2" s="25"/>
      <c r="BL2" s="25"/>
      <c r="BM2" s="25" t="s">
        <v>42</v>
      </c>
      <c r="BN2" s="25"/>
      <c r="BO2" s="25" t="s">
        <v>43</v>
      </c>
      <c r="BP2" s="25"/>
      <c r="BQ2" s="24" t="s">
        <v>44</v>
      </c>
      <c r="BR2" s="25"/>
      <c r="BS2" s="25"/>
      <c r="BT2" s="21" t="s">
        <v>1082</v>
      </c>
      <c r="BU2" s="31" t="s">
        <v>1625</v>
      </c>
      <c r="BV2" s="22"/>
      <c r="BW2" s="21"/>
      <c r="BX2" s="21"/>
      <c r="BY2" s="21"/>
      <c r="BZ2" s="21" t="str">
        <f t="shared" ref="BZ2:BZ65" si="0">CONCATENATE(Z2," ",AA2)</f>
        <v>05.01.01 Гидрометнаблюдатель</v>
      </c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</row>
    <row r="3" spans="1:89" ht="15.75" customHeight="1">
      <c r="A3" s="32" t="s">
        <v>45</v>
      </c>
      <c r="B3" s="32" t="s">
        <v>46</v>
      </c>
      <c r="C3" s="33" t="str">
        <f t="shared" ref="C3:C66" si="1">B3&amp;" "&amp;A3</f>
        <v>T88 Агент страховой</v>
      </c>
      <c r="D3" s="25"/>
      <c r="E3" s="25"/>
      <c r="F3" s="25"/>
      <c r="G3" s="17"/>
      <c r="H3" s="25"/>
      <c r="I3" s="25" t="s">
        <v>1632</v>
      </c>
      <c r="J3" s="25"/>
      <c r="K3" s="25"/>
      <c r="L3" s="25"/>
      <c r="M3" s="25"/>
      <c r="N3" s="24"/>
      <c r="O3" s="24" t="s">
        <v>47</v>
      </c>
      <c r="P3" s="25"/>
      <c r="Q3" s="29">
        <v>2</v>
      </c>
      <c r="R3" s="25"/>
      <c r="S3" s="29" t="s">
        <v>48</v>
      </c>
      <c r="T3" s="24"/>
      <c r="U3" s="24" t="s">
        <v>49</v>
      </c>
      <c r="V3" s="24"/>
      <c r="W3" s="24" t="s">
        <v>50</v>
      </c>
      <c r="X3" s="24"/>
      <c r="Y3" s="24" t="s">
        <v>51</v>
      </c>
      <c r="Z3" s="34" t="s">
        <v>82</v>
      </c>
      <c r="AA3" s="35" t="s">
        <v>1163</v>
      </c>
      <c r="AB3" s="34" t="s">
        <v>82</v>
      </c>
      <c r="AC3" s="24" t="s">
        <v>53</v>
      </c>
      <c r="AD3" s="24"/>
      <c r="AE3" s="24"/>
      <c r="AF3" s="24"/>
      <c r="AG3" s="36">
        <v>4</v>
      </c>
      <c r="AH3" s="36">
        <v>2</v>
      </c>
      <c r="AI3" s="25"/>
      <c r="AJ3" s="25" t="s">
        <v>1633</v>
      </c>
      <c r="AK3" s="25"/>
      <c r="AL3" s="25"/>
      <c r="AM3" s="25"/>
      <c r="AN3" s="25" t="s">
        <v>1634</v>
      </c>
      <c r="AO3" s="25"/>
      <c r="AP3" s="24" t="s">
        <v>54</v>
      </c>
      <c r="AQ3" s="25"/>
      <c r="AR3" s="29">
        <v>4</v>
      </c>
      <c r="AS3" s="25"/>
      <c r="AT3" s="24" t="s">
        <v>1635</v>
      </c>
      <c r="AU3" s="25"/>
      <c r="AV3" s="24" t="s">
        <v>1636</v>
      </c>
      <c r="AW3" s="25"/>
      <c r="AX3" s="25" t="s">
        <v>1637</v>
      </c>
      <c r="AY3" s="25"/>
      <c r="AZ3" s="25"/>
      <c r="BA3" s="28"/>
      <c r="BB3" s="29">
        <v>3</v>
      </c>
      <c r="BC3" s="25"/>
      <c r="BD3" s="25"/>
      <c r="BE3" s="25"/>
      <c r="BF3" s="29">
        <v>1</v>
      </c>
      <c r="BG3" s="25"/>
      <c r="BH3" s="29">
        <v>2</v>
      </c>
      <c r="BI3" s="25"/>
      <c r="BJ3" s="25" t="s">
        <v>55</v>
      </c>
      <c r="BK3" s="25"/>
      <c r="BL3" s="25"/>
      <c r="BM3" s="25"/>
      <c r="BN3" s="25"/>
      <c r="BO3" s="25" t="s">
        <v>56</v>
      </c>
      <c r="BP3" s="25"/>
      <c r="BQ3" s="24" t="s">
        <v>57</v>
      </c>
      <c r="BR3" s="25"/>
      <c r="BS3" s="25"/>
      <c r="BT3" s="21" t="s">
        <v>1083</v>
      </c>
      <c r="BU3" s="31" t="s">
        <v>1625</v>
      </c>
      <c r="BV3" s="22"/>
      <c r="BW3" s="21"/>
      <c r="BX3" s="21"/>
      <c r="BY3" s="21"/>
      <c r="BZ3" s="21" t="str">
        <f t="shared" si="0"/>
        <v>08.01.01 Изготовитель арматурных сеток и каркасов</v>
      </c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</row>
    <row r="4" spans="1:89" ht="15.75" customHeight="1">
      <c r="A4" s="32" t="s">
        <v>58</v>
      </c>
      <c r="B4" s="32" t="s">
        <v>59</v>
      </c>
      <c r="C4" s="33" t="str">
        <f t="shared" si="1"/>
        <v>R92 Агрономия</v>
      </c>
      <c r="D4" s="25"/>
      <c r="E4" s="25"/>
      <c r="F4" s="25"/>
      <c r="G4" s="17"/>
      <c r="H4" s="25"/>
      <c r="I4" s="25"/>
      <c r="J4" s="25"/>
      <c r="K4" s="25"/>
      <c r="L4" s="25"/>
      <c r="M4" s="25"/>
      <c r="N4" s="24"/>
      <c r="O4" s="24" t="s">
        <v>60</v>
      </c>
      <c r="P4" s="25"/>
      <c r="Q4" s="29">
        <v>3</v>
      </c>
      <c r="R4" s="25"/>
      <c r="S4" s="29" t="s">
        <v>61</v>
      </c>
      <c r="T4" s="24"/>
      <c r="U4" s="24" t="s">
        <v>62</v>
      </c>
      <c r="V4" s="24"/>
      <c r="W4" s="24" t="s">
        <v>63</v>
      </c>
      <c r="X4" s="24"/>
      <c r="Y4" s="24"/>
      <c r="Z4" s="34" t="s">
        <v>86</v>
      </c>
      <c r="AA4" s="35" t="s">
        <v>1164</v>
      </c>
      <c r="AB4" s="34" t="s">
        <v>86</v>
      </c>
      <c r="AC4" s="25"/>
      <c r="AD4" s="24"/>
      <c r="AE4" s="24"/>
      <c r="AF4" s="24"/>
      <c r="AG4" s="36">
        <v>5</v>
      </c>
      <c r="AH4" s="36">
        <v>3</v>
      </c>
      <c r="AI4" s="25"/>
      <c r="AJ4" s="25"/>
      <c r="AK4" s="25"/>
      <c r="AL4" s="25"/>
      <c r="AM4" s="25"/>
      <c r="AN4" s="25"/>
      <c r="AO4" s="25"/>
      <c r="AP4" s="24" t="s">
        <v>65</v>
      </c>
      <c r="AQ4" s="25"/>
      <c r="AR4" s="29">
        <v>5</v>
      </c>
      <c r="AS4" s="25"/>
      <c r="AT4" s="24" t="s">
        <v>1638</v>
      </c>
      <c r="AU4" s="25"/>
      <c r="AV4" s="24" t="s">
        <v>66</v>
      </c>
      <c r="AW4" s="25"/>
      <c r="AX4" s="25" t="s">
        <v>1639</v>
      </c>
      <c r="AY4" s="25"/>
      <c r="AZ4" s="25"/>
      <c r="BA4" s="28"/>
      <c r="BB4" s="29">
        <v>4</v>
      </c>
      <c r="BC4" s="25"/>
      <c r="BD4" s="25"/>
      <c r="BE4" s="25"/>
      <c r="BF4" s="29">
        <v>2</v>
      </c>
      <c r="BG4" s="25"/>
      <c r="BH4" s="29">
        <v>3</v>
      </c>
      <c r="BI4" s="25"/>
      <c r="BJ4" s="25" t="s">
        <v>67</v>
      </c>
      <c r="BK4" s="25"/>
      <c r="BL4" s="25"/>
      <c r="BM4" s="25"/>
      <c r="BN4" s="25"/>
      <c r="BO4" s="25"/>
      <c r="BP4" s="25"/>
      <c r="BQ4" s="24" t="s">
        <v>68</v>
      </c>
      <c r="BR4" s="25"/>
      <c r="BS4" s="25"/>
      <c r="BT4" s="21" t="s">
        <v>1084</v>
      </c>
      <c r="BU4" s="31" t="s">
        <v>1625</v>
      </c>
      <c r="BV4" s="22"/>
      <c r="BW4" s="21"/>
      <c r="BX4" s="21"/>
      <c r="BY4" s="21"/>
      <c r="BZ4" s="21" t="str">
        <f t="shared" si="0"/>
        <v>08.01.02 Монтажник трубопроводов</v>
      </c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</row>
    <row r="5" spans="1:89" ht="15.75" customHeight="1">
      <c r="A5" s="32" t="s">
        <v>1020</v>
      </c>
      <c r="B5" s="32" t="s">
        <v>1049</v>
      </c>
      <c r="C5" s="33" t="str">
        <f t="shared" si="1"/>
        <v>V45 Адаптация иностранных граждан (миграционный эксперт)</v>
      </c>
      <c r="D5" s="25"/>
      <c r="E5" s="25"/>
      <c r="F5" s="25"/>
      <c r="G5" s="17"/>
      <c r="H5" s="25"/>
      <c r="I5" s="25"/>
      <c r="J5" s="25"/>
      <c r="K5" s="25"/>
      <c r="L5" s="25"/>
      <c r="M5" s="25"/>
      <c r="N5" s="25"/>
      <c r="O5" s="25"/>
      <c r="P5" s="25"/>
      <c r="Q5" s="29">
        <v>4</v>
      </c>
      <c r="R5" s="25"/>
      <c r="S5" s="29" t="s">
        <v>71</v>
      </c>
      <c r="T5" s="25"/>
      <c r="U5" s="39" t="str">
        <f>U2&amp;", "&amp;U3</f>
        <v>Очный формат, Распределенный формат</v>
      </c>
      <c r="V5" s="24"/>
      <c r="W5" s="24" t="s">
        <v>51</v>
      </c>
      <c r="X5" s="25"/>
      <c r="Y5" s="24"/>
      <c r="Z5" s="34" t="s">
        <v>90</v>
      </c>
      <c r="AA5" s="35" t="s">
        <v>1165</v>
      </c>
      <c r="AB5" s="34" t="s">
        <v>90</v>
      </c>
      <c r="AC5" s="25"/>
      <c r="AD5" s="24"/>
      <c r="AE5" s="24"/>
      <c r="AF5" s="24"/>
      <c r="AG5" s="36">
        <v>6</v>
      </c>
      <c r="AH5" s="36">
        <v>4</v>
      </c>
      <c r="AI5" s="25"/>
      <c r="AJ5" s="25"/>
      <c r="AK5" s="25"/>
      <c r="AL5" s="25"/>
      <c r="AM5" s="25"/>
      <c r="AN5" s="25"/>
      <c r="AO5" s="25"/>
      <c r="AP5" s="24" t="s">
        <v>73</v>
      </c>
      <c r="AQ5" s="25"/>
      <c r="AR5" s="29">
        <v>6</v>
      </c>
      <c r="AS5" s="25"/>
      <c r="AT5" s="25"/>
      <c r="AU5" s="25"/>
      <c r="AV5" s="25"/>
      <c r="AW5" s="25"/>
      <c r="AX5" s="25"/>
      <c r="AY5" s="25"/>
      <c r="AZ5" s="25"/>
      <c r="BA5" s="28"/>
      <c r="BB5" s="29">
        <v>5</v>
      </c>
      <c r="BC5" s="25"/>
      <c r="BD5" s="25"/>
      <c r="BE5" s="25"/>
      <c r="BF5" s="29">
        <v>3</v>
      </c>
      <c r="BG5" s="25"/>
      <c r="BH5" s="29">
        <v>4</v>
      </c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1" t="s">
        <v>1085</v>
      </c>
      <c r="BU5" s="31" t="s">
        <v>1625</v>
      </c>
      <c r="BV5" s="22"/>
      <c r="BW5" s="21"/>
      <c r="BX5" s="21"/>
      <c r="BY5" s="21"/>
      <c r="BZ5" s="21" t="str">
        <f t="shared" si="0"/>
        <v>08.01.04 Кровельщик</v>
      </c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</row>
    <row r="6" spans="1:89" ht="15.75" customHeight="1">
      <c r="A6" s="32" t="s">
        <v>69</v>
      </c>
      <c r="B6" s="32" t="s">
        <v>70</v>
      </c>
      <c r="C6" s="33" t="str">
        <f t="shared" si="1"/>
        <v>R22 Аддитивное производство</v>
      </c>
      <c r="D6" s="25"/>
      <c r="E6" s="25"/>
      <c r="F6" s="25"/>
      <c r="G6" s="17"/>
      <c r="H6" s="25"/>
      <c r="I6" s="25"/>
      <c r="J6" s="25"/>
      <c r="K6" s="25"/>
      <c r="L6" s="25"/>
      <c r="M6" s="25"/>
      <c r="N6" s="25"/>
      <c r="O6" s="25"/>
      <c r="P6" s="25"/>
      <c r="Q6" s="29">
        <v>5</v>
      </c>
      <c r="R6" s="25"/>
      <c r="S6" s="29" t="s">
        <v>76</v>
      </c>
      <c r="T6" s="25"/>
      <c r="U6" s="39" t="str">
        <f>U2&amp;", "&amp;U4</f>
        <v>Очный формат, Дистанционный формат</v>
      </c>
      <c r="V6" s="25"/>
      <c r="W6" s="25"/>
      <c r="X6" s="25"/>
      <c r="Y6" s="24"/>
      <c r="Z6" s="34" t="s">
        <v>93</v>
      </c>
      <c r="AA6" s="35" t="s">
        <v>1166</v>
      </c>
      <c r="AB6" s="34" t="s">
        <v>93</v>
      </c>
      <c r="AC6" s="25"/>
      <c r="AD6" s="24"/>
      <c r="AE6" s="24"/>
      <c r="AF6" s="24"/>
      <c r="AG6" s="36">
        <v>7</v>
      </c>
      <c r="AH6" s="36">
        <v>5</v>
      </c>
      <c r="AI6" s="25"/>
      <c r="AJ6" s="25"/>
      <c r="AK6" s="25"/>
      <c r="AL6" s="25"/>
      <c r="AM6" s="25"/>
      <c r="AN6" s="25"/>
      <c r="AO6" s="25"/>
      <c r="AP6" s="24" t="s">
        <v>78</v>
      </c>
      <c r="AQ6" s="25"/>
      <c r="AR6" s="29">
        <v>7</v>
      </c>
      <c r="AS6" s="25"/>
      <c r="AT6" s="25"/>
      <c r="AU6" s="25"/>
      <c r="AV6" s="25"/>
      <c r="AW6" s="25"/>
      <c r="AX6" s="25"/>
      <c r="AY6" s="25"/>
      <c r="AZ6" s="25"/>
      <c r="BA6" s="28"/>
      <c r="BB6" s="29">
        <v>6</v>
      </c>
      <c r="BC6" s="25"/>
      <c r="BD6" s="25"/>
      <c r="BE6" s="25"/>
      <c r="BF6" s="29">
        <v>4</v>
      </c>
      <c r="BG6" s="25"/>
      <c r="BH6" s="29">
        <v>5</v>
      </c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1" t="s">
        <v>1086</v>
      </c>
      <c r="BU6" s="31" t="s">
        <v>1625</v>
      </c>
      <c r="BV6" s="22"/>
      <c r="BW6" s="21"/>
      <c r="BX6" s="21"/>
      <c r="BY6" s="21"/>
      <c r="BZ6" s="21" t="str">
        <f t="shared" si="0"/>
        <v>08.01.05 Мастер столярно-плотничных и паркетных работ</v>
      </c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</row>
    <row r="7" spans="1:89" ht="15.75" customHeight="1">
      <c r="A7" s="32" t="s">
        <v>74</v>
      </c>
      <c r="B7" s="32" t="s">
        <v>75</v>
      </c>
      <c r="C7" s="33" t="str">
        <f t="shared" si="1"/>
        <v>E57 Администрирование отеля</v>
      </c>
      <c r="D7" s="25"/>
      <c r="E7" s="25"/>
      <c r="F7" s="25"/>
      <c r="G7" s="17"/>
      <c r="H7" s="25"/>
      <c r="I7" s="25"/>
      <c r="J7" s="25"/>
      <c r="K7" s="25"/>
      <c r="L7" s="25"/>
      <c r="M7" s="25"/>
      <c r="N7" s="25"/>
      <c r="O7" s="25"/>
      <c r="P7" s="25"/>
      <c r="Q7" s="29">
        <v>6</v>
      </c>
      <c r="R7" s="25"/>
      <c r="S7" s="29" t="s">
        <v>81</v>
      </c>
      <c r="T7" s="25"/>
      <c r="U7" s="39" t="str">
        <f>U4&amp;", "&amp;U3</f>
        <v>Дистанционный формат, Распределенный формат</v>
      </c>
      <c r="V7" s="25"/>
      <c r="W7" s="25"/>
      <c r="X7" s="25"/>
      <c r="Y7" s="24"/>
      <c r="Z7" s="34" t="s">
        <v>96</v>
      </c>
      <c r="AA7" s="35" t="s">
        <v>1167</v>
      </c>
      <c r="AB7" s="34" t="s">
        <v>96</v>
      </c>
      <c r="AC7" s="25"/>
      <c r="AD7" s="24"/>
      <c r="AE7" s="24"/>
      <c r="AF7" s="24"/>
      <c r="AG7" s="36">
        <v>8</v>
      </c>
      <c r="AH7" s="36">
        <v>6</v>
      </c>
      <c r="AI7" s="25"/>
      <c r="AJ7" s="25"/>
      <c r="AK7" s="25"/>
      <c r="AL7" s="25"/>
      <c r="AM7" s="25"/>
      <c r="AN7" s="25"/>
      <c r="AO7" s="25"/>
      <c r="AP7" s="24" t="s">
        <v>83</v>
      </c>
      <c r="AQ7" s="25"/>
      <c r="AR7" s="29">
        <v>8</v>
      </c>
      <c r="AS7" s="25"/>
      <c r="AT7" s="25"/>
      <c r="AU7" s="25"/>
      <c r="AV7" s="25"/>
      <c r="AW7" s="25"/>
      <c r="AX7" s="25"/>
      <c r="AY7" s="25"/>
      <c r="AZ7" s="25"/>
      <c r="BA7" s="28"/>
      <c r="BB7" s="29">
        <v>7</v>
      </c>
      <c r="BC7" s="25"/>
      <c r="BD7" s="25"/>
      <c r="BE7" s="25"/>
      <c r="BF7" s="29">
        <v>5</v>
      </c>
      <c r="BG7" s="25"/>
      <c r="BH7" s="29">
        <v>6</v>
      </c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1" t="s">
        <v>1087</v>
      </c>
      <c r="BU7" s="31" t="s">
        <v>1625</v>
      </c>
      <c r="BV7" s="22"/>
      <c r="BW7" s="21"/>
      <c r="BX7" s="21"/>
      <c r="BY7" s="21"/>
      <c r="BZ7" s="21" t="str">
        <f t="shared" si="0"/>
        <v>08.01.06 Мастер сухого строительства</v>
      </c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</row>
    <row r="8" spans="1:89" ht="15.75" customHeight="1">
      <c r="A8" s="32" t="s">
        <v>1021</v>
      </c>
      <c r="B8" s="32" t="s">
        <v>1050</v>
      </c>
      <c r="C8" s="33" t="str">
        <f t="shared" si="1"/>
        <v>V46 Акушерское дело</v>
      </c>
      <c r="D8" s="25"/>
      <c r="E8" s="25"/>
      <c r="F8" s="25"/>
      <c r="G8" s="17"/>
      <c r="H8" s="25"/>
      <c r="I8" s="25"/>
      <c r="J8" s="25"/>
      <c r="K8" s="25"/>
      <c r="L8" s="25"/>
      <c r="M8" s="25"/>
      <c r="N8" s="25"/>
      <c r="O8" s="25"/>
      <c r="P8" s="25"/>
      <c r="Q8" s="29">
        <v>7</v>
      </c>
      <c r="R8" s="25"/>
      <c r="S8" s="25"/>
      <c r="T8" s="25"/>
      <c r="U8" s="39" t="str">
        <f>U2&amp;", "&amp;U4&amp;", "&amp;U3</f>
        <v>Очный формат, Дистанционный формат, Распределенный формат</v>
      </c>
      <c r="V8" s="25"/>
      <c r="W8" s="25"/>
      <c r="X8" s="25"/>
      <c r="Y8" s="24"/>
      <c r="Z8" s="34" t="s">
        <v>99</v>
      </c>
      <c r="AA8" s="35" t="s">
        <v>1168</v>
      </c>
      <c r="AB8" s="34" t="s">
        <v>99</v>
      </c>
      <c r="AC8" s="25"/>
      <c r="AD8" s="24"/>
      <c r="AE8" s="24"/>
      <c r="AF8" s="24"/>
      <c r="AG8" s="36">
        <v>9</v>
      </c>
      <c r="AH8" s="36">
        <v>7</v>
      </c>
      <c r="AI8" s="25"/>
      <c r="AJ8" s="25"/>
      <c r="AK8" s="25"/>
      <c r="AL8" s="25"/>
      <c r="AM8" s="25"/>
      <c r="AN8" s="25"/>
      <c r="AO8" s="25"/>
      <c r="AP8" s="24" t="s">
        <v>87</v>
      </c>
      <c r="AQ8" s="25"/>
      <c r="AR8" s="29">
        <v>9</v>
      </c>
      <c r="AS8" s="25"/>
      <c r="AT8" s="25"/>
      <c r="AU8" s="25"/>
      <c r="AV8" s="25"/>
      <c r="AW8" s="25"/>
      <c r="AX8" s="25"/>
      <c r="AY8" s="25"/>
      <c r="AZ8" s="25"/>
      <c r="BA8" s="28"/>
      <c r="BB8" s="29">
        <v>8</v>
      </c>
      <c r="BC8" s="25"/>
      <c r="BD8" s="25"/>
      <c r="BE8" s="25"/>
      <c r="BF8" s="29">
        <v>6</v>
      </c>
      <c r="BG8" s="25"/>
      <c r="BH8" s="29">
        <v>7</v>
      </c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1" t="s">
        <v>1088</v>
      </c>
      <c r="BU8" s="31" t="s">
        <v>1625</v>
      </c>
      <c r="BV8" s="22"/>
      <c r="BW8" s="21"/>
      <c r="BX8" s="21"/>
      <c r="BY8" s="21"/>
      <c r="BZ8" s="21" t="str">
        <f t="shared" si="0"/>
        <v>08.01.07 Мастер общестроительных работ</v>
      </c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</row>
    <row r="9" spans="1:89" ht="15.75" customHeight="1">
      <c r="A9" s="32" t="s">
        <v>79</v>
      </c>
      <c r="B9" s="32" t="s">
        <v>80</v>
      </c>
      <c r="C9" s="33" t="str">
        <f t="shared" si="1"/>
        <v>T2 Аппаратчик химических технологий</v>
      </c>
      <c r="D9" s="25"/>
      <c r="E9" s="25"/>
      <c r="F9" s="25"/>
      <c r="G9" s="17"/>
      <c r="H9" s="25"/>
      <c r="I9" s="25"/>
      <c r="J9" s="25"/>
      <c r="K9" s="25"/>
      <c r="L9" s="25"/>
      <c r="M9" s="25"/>
      <c r="N9" s="25"/>
      <c r="O9" s="25"/>
      <c r="P9" s="25"/>
      <c r="Q9" s="29">
        <v>8</v>
      </c>
      <c r="R9" s="25"/>
      <c r="S9" s="25"/>
      <c r="T9" s="25"/>
      <c r="U9" s="25"/>
      <c r="V9" s="25"/>
      <c r="W9" s="25"/>
      <c r="X9" s="25"/>
      <c r="Y9" s="24"/>
      <c r="Z9" s="34" t="s">
        <v>102</v>
      </c>
      <c r="AA9" s="35" t="s">
        <v>1169</v>
      </c>
      <c r="AB9" s="34" t="s">
        <v>102</v>
      </c>
      <c r="AC9" s="25"/>
      <c r="AD9" s="24"/>
      <c r="AE9" s="24"/>
      <c r="AF9" s="24"/>
      <c r="AG9" s="36">
        <v>10</v>
      </c>
      <c r="AH9" s="36">
        <v>8</v>
      </c>
      <c r="AI9" s="25"/>
      <c r="AJ9" s="25"/>
      <c r="AK9" s="25"/>
      <c r="AL9" s="25"/>
      <c r="AM9" s="25"/>
      <c r="AN9" s="25"/>
      <c r="AO9" s="25"/>
      <c r="AP9" s="25"/>
      <c r="AQ9" s="25"/>
      <c r="AR9" s="29">
        <v>10</v>
      </c>
      <c r="AS9" s="25"/>
      <c r="AT9" s="25"/>
      <c r="AU9" s="25"/>
      <c r="AV9" s="25"/>
      <c r="AW9" s="25"/>
      <c r="AX9" s="25"/>
      <c r="AY9" s="25"/>
      <c r="AZ9" s="25"/>
      <c r="BA9" s="28"/>
      <c r="BB9" s="29">
        <v>9</v>
      </c>
      <c r="BC9" s="25"/>
      <c r="BD9" s="25"/>
      <c r="BE9" s="25"/>
      <c r="BF9" s="29">
        <v>7</v>
      </c>
      <c r="BG9" s="25"/>
      <c r="BH9" s="29">
        <v>8</v>
      </c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1" t="s">
        <v>1089</v>
      </c>
      <c r="BU9" s="31" t="s">
        <v>1625</v>
      </c>
      <c r="BV9" s="22"/>
      <c r="BW9" s="21"/>
      <c r="BX9" s="21"/>
      <c r="BY9" s="21"/>
      <c r="BZ9" s="21" t="str">
        <f t="shared" si="0"/>
        <v>08.01.08 Мастер отделочных строительных работ</v>
      </c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</row>
    <row r="10" spans="1:89" ht="15.75" customHeight="1">
      <c r="A10" s="32" t="s">
        <v>84</v>
      </c>
      <c r="B10" s="32" t="s">
        <v>85</v>
      </c>
      <c r="C10" s="33" t="str">
        <f t="shared" si="1"/>
        <v>T89 Архитектор интеллектуальных систем управления</v>
      </c>
      <c r="D10" s="25"/>
      <c r="E10" s="25"/>
      <c r="F10" s="25"/>
      <c r="G10" s="17"/>
      <c r="H10" s="25"/>
      <c r="I10" s="25"/>
      <c r="J10" s="25"/>
      <c r="K10" s="25"/>
      <c r="L10" s="25"/>
      <c r="M10" s="25"/>
      <c r="N10" s="25"/>
      <c r="O10" s="25"/>
      <c r="P10" s="25"/>
      <c r="Q10" s="29">
        <v>9</v>
      </c>
      <c r="R10" s="25"/>
      <c r="S10" s="25"/>
      <c r="T10" s="25"/>
      <c r="U10" s="25"/>
      <c r="V10" s="25"/>
      <c r="W10" s="25"/>
      <c r="X10" s="25"/>
      <c r="Y10" s="24"/>
      <c r="Z10" s="34" t="s">
        <v>104</v>
      </c>
      <c r="AA10" s="35" t="s">
        <v>1170</v>
      </c>
      <c r="AB10" s="34" t="s">
        <v>104</v>
      </c>
      <c r="AC10" s="25"/>
      <c r="AD10" s="24"/>
      <c r="AE10" s="24"/>
      <c r="AF10" s="24"/>
      <c r="AG10" s="36">
        <v>11</v>
      </c>
      <c r="AH10" s="36">
        <v>9</v>
      </c>
      <c r="AI10" s="25"/>
      <c r="AJ10" s="25"/>
      <c r="AK10" s="25"/>
      <c r="AL10" s="25"/>
      <c r="AM10" s="25"/>
      <c r="AN10" s="25"/>
      <c r="AO10" s="25"/>
      <c r="AP10" s="25"/>
      <c r="AQ10" s="25"/>
      <c r="AR10" s="29">
        <v>11</v>
      </c>
      <c r="AS10" s="25"/>
      <c r="AT10" s="25"/>
      <c r="AU10" s="25"/>
      <c r="AV10" s="25"/>
      <c r="AW10" s="25"/>
      <c r="AX10" s="25"/>
      <c r="AY10" s="25"/>
      <c r="AZ10" s="25"/>
      <c r="BA10" s="28"/>
      <c r="BB10" s="29" t="s">
        <v>523</v>
      </c>
      <c r="BC10" s="25"/>
      <c r="BD10" s="25"/>
      <c r="BE10" s="25"/>
      <c r="BF10" s="29">
        <v>8</v>
      </c>
      <c r="BG10" s="25"/>
      <c r="BH10" s="29">
        <v>9</v>
      </c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1" t="s">
        <v>1090</v>
      </c>
      <c r="BU10" s="31" t="s">
        <v>1625</v>
      </c>
      <c r="BV10" s="22"/>
      <c r="BW10" s="21"/>
      <c r="BX10" s="21"/>
      <c r="BY10" s="21"/>
      <c r="BZ10" s="21" t="str">
        <f t="shared" si="0"/>
        <v>08.01.09 Слесарь по строительно-монтажным работам</v>
      </c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</row>
    <row r="11" spans="1:89" ht="15.75" customHeight="1">
      <c r="A11" s="32" t="s">
        <v>88</v>
      </c>
      <c r="B11" s="32" t="s">
        <v>89</v>
      </c>
      <c r="C11" s="33" t="str">
        <f t="shared" si="1"/>
        <v>T23 Архитектура</v>
      </c>
      <c r="D11" s="25"/>
      <c r="E11" s="25"/>
      <c r="F11" s="25"/>
      <c r="G11" s="17"/>
      <c r="H11" s="25"/>
      <c r="I11" s="25"/>
      <c r="J11" s="25"/>
      <c r="K11" s="25"/>
      <c r="L11" s="25"/>
      <c r="M11" s="25"/>
      <c r="N11" s="25"/>
      <c r="O11" s="25"/>
      <c r="P11" s="25"/>
      <c r="Q11" s="29">
        <v>10</v>
      </c>
      <c r="R11" s="25"/>
      <c r="S11" s="25"/>
      <c r="T11" s="25"/>
      <c r="U11" s="25"/>
      <c r="V11" s="25"/>
      <c r="W11" s="25"/>
      <c r="X11" s="25"/>
      <c r="Y11" s="24"/>
      <c r="Z11" s="34" t="s">
        <v>105</v>
      </c>
      <c r="AA11" s="35" t="s">
        <v>1171</v>
      </c>
      <c r="AB11" s="34" t="s">
        <v>105</v>
      </c>
      <c r="AC11" s="25"/>
      <c r="AD11" s="24"/>
      <c r="AE11" s="24"/>
      <c r="AF11" s="24"/>
      <c r="AG11" s="36">
        <v>12</v>
      </c>
      <c r="AH11" s="36">
        <v>10</v>
      </c>
      <c r="AI11" s="25"/>
      <c r="AJ11" s="25"/>
      <c r="AK11" s="25"/>
      <c r="AL11" s="25"/>
      <c r="AM11" s="25"/>
      <c r="AN11" s="25"/>
      <c r="AO11" s="25"/>
      <c r="AP11" s="25"/>
      <c r="AQ11" s="25"/>
      <c r="AR11" s="29">
        <v>12</v>
      </c>
      <c r="AS11" s="25"/>
      <c r="AT11" s="25"/>
      <c r="AU11" s="25"/>
      <c r="AV11" s="25"/>
      <c r="AW11" s="25"/>
      <c r="AX11" s="25"/>
      <c r="AY11" s="25"/>
      <c r="AZ11" s="25"/>
      <c r="BA11" s="28"/>
      <c r="BB11" s="25"/>
      <c r="BC11" s="25"/>
      <c r="BD11" s="25"/>
      <c r="BE11" s="25"/>
      <c r="BF11" s="29">
        <v>9</v>
      </c>
      <c r="BG11" s="25"/>
      <c r="BH11" s="29">
        <v>10</v>
      </c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1" t="s">
        <v>1091</v>
      </c>
      <c r="BU11" s="31" t="s">
        <v>1625</v>
      </c>
      <c r="BV11" s="22"/>
      <c r="BW11" s="21"/>
      <c r="BX11" s="21"/>
      <c r="BY11" s="21"/>
      <c r="BZ11" s="21" t="str">
        <f t="shared" si="0"/>
        <v>08.01.10 Мастер жилищно-коммунального хозяйства</v>
      </c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</row>
    <row r="12" spans="1:89" ht="15.75" customHeight="1">
      <c r="A12" s="32" t="s">
        <v>91</v>
      </c>
      <c r="B12" s="32">
        <v>8</v>
      </c>
      <c r="C12" s="33" t="str">
        <f t="shared" si="1"/>
        <v>8 Архитектурная обработка камня</v>
      </c>
      <c r="D12" s="25"/>
      <c r="E12" s="25"/>
      <c r="F12" s="25"/>
      <c r="G12" s="17"/>
      <c r="H12" s="25"/>
      <c r="I12" s="25"/>
      <c r="J12" s="25"/>
      <c r="K12" s="25"/>
      <c r="L12" s="25"/>
      <c r="M12" s="25"/>
      <c r="N12" s="25"/>
      <c r="O12" s="25"/>
      <c r="P12" s="25"/>
      <c r="Q12" s="29">
        <v>11</v>
      </c>
      <c r="R12" s="25"/>
      <c r="S12" s="25"/>
      <c r="T12" s="25"/>
      <c r="U12" s="25"/>
      <c r="V12" s="25"/>
      <c r="W12" s="25"/>
      <c r="X12" s="25"/>
      <c r="Y12" s="24"/>
      <c r="Z12" s="34" t="s">
        <v>109</v>
      </c>
      <c r="AA12" s="35" t="s">
        <v>1172</v>
      </c>
      <c r="AB12" s="34" t="s">
        <v>109</v>
      </c>
      <c r="AC12" s="25"/>
      <c r="AD12" s="24"/>
      <c r="AE12" s="24"/>
      <c r="AF12" s="24"/>
      <c r="AG12" s="36">
        <v>13</v>
      </c>
      <c r="AH12" s="36">
        <v>11</v>
      </c>
      <c r="AI12" s="25"/>
      <c r="AJ12" s="25"/>
      <c r="AK12" s="25"/>
      <c r="AL12" s="25"/>
      <c r="AM12" s="25"/>
      <c r="AN12" s="25"/>
      <c r="AO12" s="25"/>
      <c r="AP12" s="25"/>
      <c r="AQ12" s="25"/>
      <c r="AR12" s="29">
        <v>13</v>
      </c>
      <c r="AS12" s="25"/>
      <c r="AT12" s="25"/>
      <c r="AU12" s="25"/>
      <c r="AV12" s="25"/>
      <c r="AW12" s="25"/>
      <c r="AX12" s="25"/>
      <c r="AY12" s="25"/>
      <c r="AZ12" s="25"/>
      <c r="BA12" s="28"/>
      <c r="BB12" s="25"/>
      <c r="BC12" s="25"/>
      <c r="BD12" s="25"/>
      <c r="BE12" s="25"/>
      <c r="BF12" s="29">
        <v>10</v>
      </c>
      <c r="BG12" s="25"/>
      <c r="BH12" s="29">
        <v>11</v>
      </c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1" t="s">
        <v>1092</v>
      </c>
      <c r="BU12" s="31" t="s">
        <v>1625</v>
      </c>
      <c r="BV12" s="22"/>
      <c r="BW12" s="21"/>
      <c r="BX12" s="21"/>
      <c r="BY12" s="21"/>
      <c r="BZ12" s="21" t="str">
        <f t="shared" si="0"/>
        <v>08.01.11 Машинист машин и оборудования в производстве цемента</v>
      </c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</row>
    <row r="13" spans="1:89" ht="15.75" customHeight="1">
      <c r="A13" s="32" t="s">
        <v>94</v>
      </c>
      <c r="B13" s="32" t="s">
        <v>95</v>
      </c>
      <c r="C13" s="33" t="str">
        <f t="shared" si="1"/>
        <v>T48 Банковское дело</v>
      </c>
      <c r="D13" s="25"/>
      <c r="E13" s="25"/>
      <c r="F13" s="25"/>
      <c r="G13" s="17"/>
      <c r="H13" s="25"/>
      <c r="I13" s="25"/>
      <c r="J13" s="25"/>
      <c r="K13" s="25"/>
      <c r="L13" s="25"/>
      <c r="M13" s="25"/>
      <c r="N13" s="25"/>
      <c r="O13" s="25"/>
      <c r="P13" s="25"/>
      <c r="Q13" s="29">
        <v>12</v>
      </c>
      <c r="R13" s="25"/>
      <c r="S13" s="25"/>
      <c r="T13" s="25"/>
      <c r="U13" s="25"/>
      <c r="V13" s="25"/>
      <c r="W13" s="25"/>
      <c r="X13" s="25"/>
      <c r="Y13" s="24"/>
      <c r="Z13" s="34" t="s">
        <v>112</v>
      </c>
      <c r="AA13" s="35" t="s">
        <v>1173</v>
      </c>
      <c r="AB13" s="34" t="s">
        <v>112</v>
      </c>
      <c r="AC13" s="25"/>
      <c r="AD13" s="24"/>
      <c r="AE13" s="24"/>
      <c r="AF13" s="24"/>
      <c r="AG13" s="36">
        <v>14</v>
      </c>
      <c r="AH13" s="36">
        <v>12</v>
      </c>
      <c r="AI13" s="25"/>
      <c r="AJ13" s="25"/>
      <c r="AK13" s="25"/>
      <c r="AL13" s="25"/>
      <c r="AM13" s="25"/>
      <c r="AN13" s="25"/>
      <c r="AO13" s="25"/>
      <c r="AP13" s="25"/>
      <c r="AQ13" s="25"/>
      <c r="AR13" s="29">
        <v>14</v>
      </c>
      <c r="AS13" s="25"/>
      <c r="AT13" s="25"/>
      <c r="AU13" s="25"/>
      <c r="AV13" s="25"/>
      <c r="AW13" s="25"/>
      <c r="AX13" s="25"/>
      <c r="AY13" s="25"/>
      <c r="AZ13" s="25"/>
      <c r="BA13" s="28"/>
      <c r="BB13" s="25"/>
      <c r="BC13" s="25"/>
      <c r="BD13" s="25"/>
      <c r="BE13" s="25"/>
      <c r="BF13" s="29">
        <v>11</v>
      </c>
      <c r="BG13" s="25"/>
      <c r="BH13" s="29">
        <v>12</v>
      </c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1" t="s">
        <v>1093</v>
      </c>
      <c r="BU13" s="31" t="s">
        <v>1625</v>
      </c>
      <c r="BV13" s="22"/>
      <c r="BW13" s="21"/>
      <c r="BX13" s="21"/>
      <c r="BY13" s="21"/>
      <c r="BZ13" s="21" t="str">
        <f t="shared" si="0"/>
        <v>08.01.13 Изготовитель железобетонных изделий</v>
      </c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</row>
    <row r="14" spans="1:89" ht="15.75" customHeight="1">
      <c r="A14" s="32" t="s">
        <v>97</v>
      </c>
      <c r="B14" s="32" t="s">
        <v>98</v>
      </c>
      <c r="C14" s="33" t="str">
        <f t="shared" si="1"/>
        <v>T13 Безопасность жизнедеятельности на судне</v>
      </c>
      <c r="D14" s="25"/>
      <c r="E14" s="25"/>
      <c r="F14" s="25"/>
      <c r="G14" s="17"/>
      <c r="H14" s="25"/>
      <c r="I14" s="25"/>
      <c r="J14" s="25"/>
      <c r="K14" s="25"/>
      <c r="L14" s="25"/>
      <c r="M14" s="25"/>
      <c r="N14" s="25"/>
      <c r="O14" s="25"/>
      <c r="P14" s="25"/>
      <c r="Q14" s="29">
        <v>13</v>
      </c>
      <c r="R14" s="25"/>
      <c r="S14" s="25"/>
      <c r="T14" s="25"/>
      <c r="U14" s="25"/>
      <c r="V14" s="25"/>
      <c r="W14" s="25"/>
      <c r="X14" s="25"/>
      <c r="Y14" s="24"/>
      <c r="Z14" s="34" t="s">
        <v>114</v>
      </c>
      <c r="AA14" s="35" t="s">
        <v>1174</v>
      </c>
      <c r="AB14" s="34" t="s">
        <v>114</v>
      </c>
      <c r="AC14" s="25"/>
      <c r="AD14" s="24"/>
      <c r="AE14" s="24"/>
      <c r="AF14" s="24"/>
      <c r="AG14" s="36">
        <v>15</v>
      </c>
      <c r="AH14" s="36">
        <v>13</v>
      </c>
      <c r="AI14" s="25"/>
      <c r="AJ14" s="25"/>
      <c r="AK14" s="25"/>
      <c r="AL14" s="25"/>
      <c r="AM14" s="25"/>
      <c r="AN14" s="25"/>
      <c r="AO14" s="25"/>
      <c r="AP14" s="25"/>
      <c r="AQ14" s="25"/>
      <c r="AR14" s="29">
        <v>15</v>
      </c>
      <c r="AS14" s="25"/>
      <c r="AT14" s="25"/>
      <c r="AU14" s="25"/>
      <c r="AV14" s="25"/>
      <c r="AW14" s="25"/>
      <c r="AX14" s="25"/>
      <c r="AY14" s="25"/>
      <c r="AZ14" s="25"/>
      <c r="BA14" s="28"/>
      <c r="BB14" s="25"/>
      <c r="BC14" s="25"/>
      <c r="BD14" s="25"/>
      <c r="BE14" s="25"/>
      <c r="BF14" s="29">
        <v>12</v>
      </c>
      <c r="BG14" s="25"/>
      <c r="BH14" s="29">
        <v>13</v>
      </c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1" t="s">
        <v>1094</v>
      </c>
      <c r="BU14" s="31" t="s">
        <v>1625</v>
      </c>
      <c r="BV14" s="22"/>
      <c r="BW14" s="21"/>
      <c r="BX14" s="21"/>
      <c r="BY14" s="21"/>
      <c r="BZ14" s="21" t="str">
        <f t="shared" si="0"/>
        <v>08.01.14 Монтажник санитарно-технических, вентиляционных систем и оборудования</v>
      </c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</row>
    <row r="15" spans="1:89" ht="15.75" customHeight="1">
      <c r="A15" s="32" t="s">
        <v>100</v>
      </c>
      <c r="B15" s="32" t="s">
        <v>101</v>
      </c>
      <c r="C15" s="33" t="str">
        <f t="shared" si="1"/>
        <v>T76 Бережливое производство</v>
      </c>
      <c r="D15" s="25"/>
      <c r="E15" s="25"/>
      <c r="F15" s="25"/>
      <c r="G15" s="17"/>
      <c r="H15" s="25"/>
      <c r="I15" s="25"/>
      <c r="J15" s="25"/>
      <c r="K15" s="25"/>
      <c r="L15" s="25"/>
      <c r="M15" s="25"/>
      <c r="N15" s="25"/>
      <c r="O15" s="25"/>
      <c r="P15" s="25"/>
      <c r="Q15" s="29">
        <v>14</v>
      </c>
      <c r="R15" s="25"/>
      <c r="S15" s="25"/>
      <c r="T15" s="25"/>
      <c r="U15" s="25"/>
      <c r="V15" s="25"/>
      <c r="W15" s="25"/>
      <c r="X15" s="25"/>
      <c r="Y15" s="24"/>
      <c r="Z15" s="34" t="s">
        <v>117</v>
      </c>
      <c r="AA15" s="35" t="s">
        <v>1175</v>
      </c>
      <c r="AB15" s="34" t="s">
        <v>117</v>
      </c>
      <c r="AC15" s="25"/>
      <c r="AD15" s="24"/>
      <c r="AE15" s="24"/>
      <c r="AF15" s="24"/>
      <c r="AG15" s="36">
        <v>16</v>
      </c>
      <c r="AH15" s="36">
        <v>14</v>
      </c>
      <c r="AI15" s="25"/>
      <c r="AJ15" s="25"/>
      <c r="AK15" s="25"/>
      <c r="AL15" s="25"/>
      <c r="AM15" s="25"/>
      <c r="AN15" s="25"/>
      <c r="AO15" s="25"/>
      <c r="AP15" s="25"/>
      <c r="AQ15" s="25"/>
      <c r="AR15" s="25" t="s">
        <v>106</v>
      </c>
      <c r="AS15" s="25"/>
      <c r="AT15" s="25"/>
      <c r="AU15" s="25"/>
      <c r="AV15" s="25"/>
      <c r="AW15" s="25"/>
      <c r="AX15" s="25"/>
      <c r="AY15" s="25"/>
      <c r="AZ15" s="25"/>
      <c r="BA15" s="28"/>
      <c r="BB15" s="25"/>
      <c r="BC15" s="25"/>
      <c r="BD15" s="25"/>
      <c r="BE15" s="25"/>
      <c r="BF15" s="29">
        <v>13</v>
      </c>
      <c r="BG15" s="25"/>
      <c r="BH15" s="29">
        <v>14</v>
      </c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1" t="s">
        <v>1095</v>
      </c>
      <c r="BU15" s="31" t="s">
        <v>1625</v>
      </c>
      <c r="BV15" s="22"/>
      <c r="BW15" s="21"/>
      <c r="BX15" s="21"/>
      <c r="BY15" s="21"/>
      <c r="BZ15" s="21" t="str">
        <f t="shared" si="0"/>
        <v>08.01.15 Слесарь по изготовлению деталей и узлов технических систем в строительстве</v>
      </c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</row>
    <row r="16" spans="1:89" ht="15.75" customHeight="1">
      <c r="A16" s="32" t="s">
        <v>103</v>
      </c>
      <c r="B16" s="32">
        <v>46</v>
      </c>
      <c r="C16" s="33" t="str">
        <f t="shared" si="1"/>
        <v>46 Бетонные строительные работы</v>
      </c>
      <c r="D16" s="25"/>
      <c r="E16" s="25"/>
      <c r="F16" s="25"/>
      <c r="G16" s="17"/>
      <c r="H16" s="25"/>
      <c r="I16" s="25"/>
      <c r="J16" s="25"/>
      <c r="K16" s="25"/>
      <c r="L16" s="25"/>
      <c r="M16" s="25"/>
      <c r="N16" s="25"/>
      <c r="O16" s="25"/>
      <c r="P16" s="25"/>
      <c r="Q16" s="29">
        <v>15</v>
      </c>
      <c r="R16" s="25"/>
      <c r="S16" s="25"/>
      <c r="T16" s="25"/>
      <c r="U16" s="25"/>
      <c r="V16" s="25"/>
      <c r="W16" s="25"/>
      <c r="X16" s="25"/>
      <c r="Y16" s="24"/>
      <c r="Z16" s="34" t="s">
        <v>120</v>
      </c>
      <c r="AA16" s="35" t="s">
        <v>1176</v>
      </c>
      <c r="AB16" s="34" t="s">
        <v>120</v>
      </c>
      <c r="AC16" s="25"/>
      <c r="AD16" s="24"/>
      <c r="AE16" s="24"/>
      <c r="AF16" s="24"/>
      <c r="AG16" s="36">
        <v>17</v>
      </c>
      <c r="AH16" s="36">
        <v>15</v>
      </c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8"/>
      <c r="BB16" s="25"/>
      <c r="BC16" s="25"/>
      <c r="BD16" s="25"/>
      <c r="BE16" s="25"/>
      <c r="BF16" s="29">
        <v>14</v>
      </c>
      <c r="BG16" s="25"/>
      <c r="BH16" s="29">
        <v>15</v>
      </c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1" t="s">
        <v>1096</v>
      </c>
      <c r="BU16" s="25" t="s">
        <v>1640</v>
      </c>
      <c r="BV16" s="22"/>
      <c r="BW16" s="21"/>
      <c r="BX16" s="21"/>
      <c r="BY16" s="21"/>
      <c r="BZ16" s="21" t="str">
        <f t="shared" si="0"/>
        <v>08.01.16 Электромонтажник по сигнализации, централизации и блокировке</v>
      </c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</row>
    <row r="17" spans="1:89" ht="15.75" customHeight="1">
      <c r="A17" s="32" t="s">
        <v>995</v>
      </c>
      <c r="B17" s="32" t="s">
        <v>1002</v>
      </c>
      <c r="C17" s="33" t="str">
        <f t="shared" si="1"/>
        <v>V29 Бурение скважин</v>
      </c>
      <c r="D17" s="25"/>
      <c r="E17" s="25"/>
      <c r="F17" s="25"/>
      <c r="G17" s="17"/>
      <c r="H17" s="25"/>
      <c r="I17" s="25"/>
      <c r="J17" s="25"/>
      <c r="K17" s="25"/>
      <c r="L17" s="25"/>
      <c r="M17" s="25"/>
      <c r="N17" s="25"/>
      <c r="O17" s="25"/>
      <c r="P17" s="25"/>
      <c r="Q17" s="29">
        <v>16</v>
      </c>
      <c r="R17" s="25"/>
      <c r="S17" s="25"/>
      <c r="T17" s="25"/>
      <c r="U17" s="25"/>
      <c r="V17" s="25"/>
      <c r="W17" s="25"/>
      <c r="X17" s="25"/>
      <c r="Y17" s="24"/>
      <c r="Z17" s="34" t="s">
        <v>123</v>
      </c>
      <c r="AA17" s="35" t="s">
        <v>1177</v>
      </c>
      <c r="AB17" s="34" t="s">
        <v>123</v>
      </c>
      <c r="AC17" s="25"/>
      <c r="AD17" s="24"/>
      <c r="AE17" s="24"/>
      <c r="AF17" s="24"/>
      <c r="AG17" s="36">
        <v>18</v>
      </c>
      <c r="AH17" s="36">
        <v>16</v>
      </c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8"/>
      <c r="BB17" s="25"/>
      <c r="BC17" s="25"/>
      <c r="BD17" s="25"/>
      <c r="BE17" s="25"/>
      <c r="BF17" s="29">
        <v>15</v>
      </c>
      <c r="BG17" s="25"/>
      <c r="BH17" s="29">
        <v>16</v>
      </c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1" t="s">
        <v>1097</v>
      </c>
      <c r="BU17" s="25" t="s">
        <v>1640</v>
      </c>
      <c r="BV17" s="22"/>
      <c r="BW17" s="21"/>
      <c r="BX17" s="21"/>
      <c r="BY17" s="21"/>
      <c r="BZ17" s="21" t="str">
        <f t="shared" si="0"/>
        <v>08.01.17 Электромонтажник-наладчик</v>
      </c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</row>
    <row r="18" spans="1:89" ht="15.75" customHeight="1">
      <c r="A18" s="32" t="s">
        <v>107</v>
      </c>
      <c r="B18" s="32" t="s">
        <v>108</v>
      </c>
      <c r="C18" s="33" t="str">
        <f t="shared" si="1"/>
        <v>R41 Бухгалтерский учет</v>
      </c>
      <c r="D18" s="25"/>
      <c r="E18" s="25"/>
      <c r="F18" s="25"/>
      <c r="G18" s="17"/>
      <c r="H18" s="25"/>
      <c r="I18" s="25"/>
      <c r="J18" s="25"/>
      <c r="K18" s="25"/>
      <c r="L18" s="25"/>
      <c r="M18" s="25"/>
      <c r="N18" s="25"/>
      <c r="O18" s="25"/>
      <c r="P18" s="25"/>
      <c r="Q18" s="29">
        <v>17</v>
      </c>
      <c r="R18" s="25"/>
      <c r="S18" s="25"/>
      <c r="T18" s="25"/>
      <c r="U18" s="25"/>
      <c r="V18" s="25"/>
      <c r="W18" s="25"/>
      <c r="X18" s="25"/>
      <c r="Y18" s="24"/>
      <c r="Z18" s="34" t="s">
        <v>126</v>
      </c>
      <c r="AA18" s="35" t="s">
        <v>1178</v>
      </c>
      <c r="AB18" s="34" t="s">
        <v>126</v>
      </c>
      <c r="AC18" s="25"/>
      <c r="AD18" s="24"/>
      <c r="AE18" s="24"/>
      <c r="AF18" s="24"/>
      <c r="AG18" s="36">
        <v>19</v>
      </c>
      <c r="AH18" s="36">
        <v>17</v>
      </c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8"/>
      <c r="BB18" s="25"/>
      <c r="BC18" s="25"/>
      <c r="BD18" s="25"/>
      <c r="BE18" s="25"/>
      <c r="BF18" s="29">
        <v>16</v>
      </c>
      <c r="BG18" s="25"/>
      <c r="BH18" s="29">
        <v>17</v>
      </c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1" t="s">
        <v>1098</v>
      </c>
      <c r="BU18" s="25" t="s">
        <v>1640</v>
      </c>
      <c r="BV18" s="22"/>
      <c r="BW18" s="21"/>
      <c r="BX18" s="21"/>
      <c r="BY18" s="21"/>
      <c r="BZ18" s="21" t="str">
        <f t="shared" si="0"/>
        <v>08.01.18 Электромонтажник электрических сетей и электрооборудования</v>
      </c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</row>
    <row r="19" spans="1:89" ht="15.75" customHeight="1">
      <c r="A19" s="32" t="s">
        <v>110</v>
      </c>
      <c r="B19" s="32" t="s">
        <v>111</v>
      </c>
      <c r="C19" s="33" t="str">
        <f t="shared" si="1"/>
        <v>T74 Вальщик леса</v>
      </c>
      <c r="D19" s="25"/>
      <c r="E19" s="25"/>
      <c r="F19" s="25"/>
      <c r="G19" s="17"/>
      <c r="H19" s="25"/>
      <c r="I19" s="25"/>
      <c r="J19" s="25"/>
      <c r="K19" s="25"/>
      <c r="L19" s="25"/>
      <c r="M19" s="25"/>
      <c r="N19" s="25"/>
      <c r="O19" s="25"/>
      <c r="P19" s="25"/>
      <c r="Q19" s="29">
        <v>18</v>
      </c>
      <c r="R19" s="25"/>
      <c r="S19" s="25"/>
      <c r="T19" s="25"/>
      <c r="U19" s="25"/>
      <c r="V19" s="25"/>
      <c r="W19" s="25"/>
      <c r="X19" s="25"/>
      <c r="Y19" s="24"/>
      <c r="Z19" s="34" t="s">
        <v>128</v>
      </c>
      <c r="AA19" s="35" t="s">
        <v>1179</v>
      </c>
      <c r="AB19" s="34" t="s">
        <v>128</v>
      </c>
      <c r="AC19" s="25"/>
      <c r="AD19" s="24"/>
      <c r="AE19" s="24"/>
      <c r="AF19" s="24"/>
      <c r="AG19" s="36">
        <v>20</v>
      </c>
      <c r="AH19" s="36">
        <v>18</v>
      </c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8"/>
      <c r="BB19" s="25"/>
      <c r="BC19" s="25"/>
      <c r="BD19" s="25"/>
      <c r="BE19" s="25"/>
      <c r="BF19" s="29">
        <v>17</v>
      </c>
      <c r="BG19" s="25"/>
      <c r="BH19" s="29">
        <v>18</v>
      </c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1" t="s">
        <v>1099</v>
      </c>
      <c r="BU19" s="25" t="s">
        <v>1640</v>
      </c>
      <c r="BV19" s="22"/>
      <c r="BW19" s="21"/>
      <c r="BX19" s="21"/>
      <c r="BY19" s="21"/>
      <c r="BZ19" s="21" t="str">
        <f t="shared" si="0"/>
        <v>08.01.19 Электромонтажник по силовым сетям и электрооборудованию</v>
      </c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</row>
    <row r="20" spans="1:89" ht="15.75" customHeight="1">
      <c r="A20" s="32" t="s">
        <v>1022</v>
      </c>
      <c r="B20" s="32">
        <v>17</v>
      </c>
      <c r="C20" s="33" t="str">
        <f t="shared" si="1"/>
        <v>17 Веб-технологии</v>
      </c>
      <c r="D20" s="25"/>
      <c r="E20" s="25"/>
      <c r="F20" s="25"/>
      <c r="G20" s="17"/>
      <c r="H20" s="25"/>
      <c r="I20" s="25"/>
      <c r="J20" s="25"/>
      <c r="K20" s="25"/>
      <c r="L20" s="25"/>
      <c r="M20" s="25"/>
      <c r="N20" s="25"/>
      <c r="O20" s="25"/>
      <c r="P20" s="25"/>
      <c r="Q20" s="29">
        <v>19</v>
      </c>
      <c r="R20" s="25"/>
      <c r="S20" s="25"/>
      <c r="T20" s="25"/>
      <c r="U20" s="25"/>
      <c r="V20" s="25"/>
      <c r="W20" s="25"/>
      <c r="X20" s="25"/>
      <c r="Y20" s="24"/>
      <c r="Z20" s="34" t="s">
        <v>131</v>
      </c>
      <c r="AA20" s="35" t="s">
        <v>1180</v>
      </c>
      <c r="AB20" s="34" t="s">
        <v>131</v>
      </c>
      <c r="AC20" s="25"/>
      <c r="AD20" s="25"/>
      <c r="AE20" s="25"/>
      <c r="AF20" s="25"/>
      <c r="AG20" s="25"/>
      <c r="AH20" s="36">
        <v>19</v>
      </c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8"/>
      <c r="BB20" s="25"/>
      <c r="BC20" s="25"/>
      <c r="BD20" s="25"/>
      <c r="BE20" s="25"/>
      <c r="BF20" s="29">
        <v>18</v>
      </c>
      <c r="BG20" s="25"/>
      <c r="BH20" s="29">
        <v>19</v>
      </c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1" t="s">
        <v>1100</v>
      </c>
      <c r="BU20" s="25" t="s">
        <v>1640</v>
      </c>
      <c r="BV20" s="22"/>
      <c r="BW20" s="21"/>
      <c r="BX20" s="21"/>
      <c r="BY20" s="21"/>
      <c r="BZ20" s="21" t="str">
        <f t="shared" si="0"/>
        <v>08.01.21 Монтажник электрических подъемников (лифтов)</v>
      </c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</row>
    <row r="21" spans="1:89" ht="15.75" customHeight="1">
      <c r="A21" s="32" t="s">
        <v>115</v>
      </c>
      <c r="B21" s="32" t="s">
        <v>116</v>
      </c>
      <c r="C21" s="33" t="str">
        <f t="shared" si="1"/>
        <v>T90 Вертикальный транспорт</v>
      </c>
      <c r="D21" s="25"/>
      <c r="E21" s="25"/>
      <c r="F21" s="25"/>
      <c r="G21" s="17"/>
      <c r="H21" s="25"/>
      <c r="I21" s="25"/>
      <c r="J21" s="25"/>
      <c r="K21" s="25"/>
      <c r="L21" s="25"/>
      <c r="M21" s="25"/>
      <c r="N21" s="25"/>
      <c r="O21" s="25"/>
      <c r="P21" s="25"/>
      <c r="Q21" s="29">
        <v>20</v>
      </c>
      <c r="R21" s="25"/>
      <c r="S21" s="25"/>
      <c r="T21" s="25"/>
      <c r="U21" s="25"/>
      <c r="V21" s="25"/>
      <c r="W21" s="25"/>
      <c r="X21" s="25"/>
      <c r="Y21" s="24"/>
      <c r="Z21" s="34" t="s">
        <v>134</v>
      </c>
      <c r="AA21" s="35" t="s">
        <v>1181</v>
      </c>
      <c r="AB21" s="34" t="s">
        <v>134</v>
      </c>
      <c r="AC21" s="25"/>
      <c r="AD21" s="25"/>
      <c r="AE21" s="25"/>
      <c r="AF21" s="25"/>
      <c r="AG21" s="25"/>
      <c r="AH21" s="36">
        <v>20</v>
      </c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8"/>
      <c r="BB21" s="25"/>
      <c r="BC21" s="25"/>
      <c r="BD21" s="25"/>
      <c r="BE21" s="25"/>
      <c r="BF21" s="29">
        <v>19</v>
      </c>
      <c r="BG21" s="25"/>
      <c r="BH21" s="29">
        <v>20</v>
      </c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1" t="s">
        <v>1048</v>
      </c>
      <c r="BU21" s="25"/>
      <c r="BV21" s="22"/>
      <c r="BW21" s="21"/>
      <c r="BX21" s="21"/>
      <c r="BY21" s="21"/>
      <c r="BZ21" s="21" t="str">
        <f t="shared" si="0"/>
        <v>08.01.22 Мастер путевых машин</v>
      </c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</row>
    <row r="22" spans="1:89" ht="15.75" customHeight="1">
      <c r="A22" s="32" t="s">
        <v>118</v>
      </c>
      <c r="B22" s="32" t="s">
        <v>119</v>
      </c>
      <c r="C22" s="33" t="str">
        <f t="shared" si="1"/>
        <v>R56 Ветеринария</v>
      </c>
      <c r="D22" s="25"/>
      <c r="E22" s="25"/>
      <c r="F22" s="25"/>
      <c r="G22" s="17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4"/>
      <c r="Z22" s="34" t="s">
        <v>137</v>
      </c>
      <c r="AA22" s="35" t="s">
        <v>1182</v>
      </c>
      <c r="AB22" s="34" t="s">
        <v>137</v>
      </c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8"/>
      <c r="BB22" s="25"/>
      <c r="BC22" s="25"/>
      <c r="BD22" s="25"/>
      <c r="BE22" s="25"/>
      <c r="BF22" s="29">
        <v>20</v>
      </c>
      <c r="BG22" s="25"/>
      <c r="BH22" s="29">
        <v>21</v>
      </c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1" t="s">
        <v>1101</v>
      </c>
      <c r="BU22" s="25"/>
      <c r="BV22" s="22"/>
      <c r="BW22" s="21"/>
      <c r="BX22" s="21"/>
      <c r="BY22" s="21"/>
      <c r="BZ22" s="21" t="str">
        <f t="shared" si="0"/>
        <v>08.01.23 Бригадир-путеец</v>
      </c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</row>
    <row r="23" spans="1:89" ht="15.75" customHeight="1">
      <c r="A23" s="32" t="s">
        <v>121</v>
      </c>
      <c r="B23" s="32" t="s">
        <v>122</v>
      </c>
      <c r="C23" s="33" t="str">
        <f t="shared" si="1"/>
        <v>R1 Видеопроизводство</v>
      </c>
      <c r="D23" s="25"/>
      <c r="E23" s="25"/>
      <c r="F23" s="25"/>
      <c r="G23" s="17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4"/>
      <c r="Z23" s="34" t="s">
        <v>140</v>
      </c>
      <c r="AA23" s="35" t="s">
        <v>1183</v>
      </c>
      <c r="AB23" s="34" t="s">
        <v>140</v>
      </c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8"/>
      <c r="BB23" s="25"/>
      <c r="BC23" s="25"/>
      <c r="BD23" s="25"/>
      <c r="BE23" s="25"/>
      <c r="BF23" s="25"/>
      <c r="BG23" s="25"/>
      <c r="BH23" s="29">
        <v>22</v>
      </c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1" t="s">
        <v>1102</v>
      </c>
      <c r="BU23" s="25"/>
      <c r="BV23" s="22"/>
      <c r="BW23" s="21"/>
      <c r="BX23" s="21"/>
      <c r="BY23" s="21"/>
      <c r="BZ23" s="21" t="str">
        <f t="shared" si="0"/>
        <v>08.01.24 Мастер столярно-плотничных, паркетных и стекольных работ</v>
      </c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</row>
    <row r="24" spans="1:89" ht="15.75" customHeight="1">
      <c r="A24" s="32" t="s">
        <v>124</v>
      </c>
      <c r="B24" s="32" t="s">
        <v>125</v>
      </c>
      <c r="C24" s="33" t="str">
        <f t="shared" si="1"/>
        <v>T31 Визаж и стилистика</v>
      </c>
      <c r="D24" s="25"/>
      <c r="E24" s="25"/>
      <c r="F24" s="25"/>
      <c r="G24" s="17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4"/>
      <c r="Z24" s="34" t="s">
        <v>143</v>
      </c>
      <c r="AA24" s="35" t="s">
        <v>1184</v>
      </c>
      <c r="AB24" s="34" t="s">
        <v>143</v>
      </c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8"/>
      <c r="BB24" s="25"/>
      <c r="BC24" s="25"/>
      <c r="BD24" s="25"/>
      <c r="BE24" s="25"/>
      <c r="BF24" s="25"/>
      <c r="BG24" s="25"/>
      <c r="BH24" s="29">
        <v>23</v>
      </c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1" t="s">
        <v>1103</v>
      </c>
      <c r="BU24" s="25"/>
      <c r="BV24" s="22"/>
      <c r="BW24" s="21"/>
      <c r="BX24" s="21"/>
      <c r="BY24" s="21"/>
      <c r="BZ24" s="21" t="str">
        <f t="shared" si="0"/>
        <v>08.01.25 Мастер отделочных строительных и декоративных работ</v>
      </c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</row>
    <row r="25" spans="1:89" ht="15.75" customHeight="1">
      <c r="A25" s="32" t="s">
        <v>127</v>
      </c>
      <c r="B25" s="32">
        <v>44</v>
      </c>
      <c r="C25" s="33" t="str">
        <f t="shared" si="1"/>
        <v>44 Визуальный мерчендайзинг</v>
      </c>
      <c r="D25" s="25"/>
      <c r="E25" s="25"/>
      <c r="F25" s="25"/>
      <c r="G25" s="17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4"/>
      <c r="Z25" s="34" t="s">
        <v>146</v>
      </c>
      <c r="AA25" s="35" t="s">
        <v>1185</v>
      </c>
      <c r="AB25" s="34" t="s">
        <v>146</v>
      </c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8"/>
      <c r="BB25" s="25"/>
      <c r="BC25" s="25"/>
      <c r="BD25" s="25"/>
      <c r="BE25" s="25"/>
      <c r="BF25" s="25"/>
      <c r="BG25" s="25"/>
      <c r="BH25" s="29">
        <v>24</v>
      </c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1" t="s">
        <v>1104</v>
      </c>
      <c r="BU25" s="25"/>
      <c r="BV25" s="22"/>
      <c r="BW25" s="21"/>
      <c r="BX25" s="21"/>
      <c r="BY25" s="21"/>
      <c r="BZ25" s="21" t="str">
        <f t="shared" si="0"/>
        <v>08.01.26 Мастер по ремонту и обслуживанию инженерных систем жилищно-коммунального хозяйства</v>
      </c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</row>
    <row r="26" spans="1:89" ht="15.75" customHeight="1">
      <c r="A26" s="32" t="s">
        <v>129</v>
      </c>
      <c r="B26" s="32" t="s">
        <v>130</v>
      </c>
      <c r="C26" s="33" t="str">
        <f t="shared" si="1"/>
        <v>R78 Виноделие</v>
      </c>
      <c r="D26" s="25"/>
      <c r="E26" s="25"/>
      <c r="F26" s="25"/>
      <c r="G26" s="17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4"/>
      <c r="Z26" s="34" t="s">
        <v>180</v>
      </c>
      <c r="AA26" s="35" t="s">
        <v>1186</v>
      </c>
      <c r="AB26" s="34" t="s">
        <v>180</v>
      </c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8"/>
      <c r="BB26" s="25"/>
      <c r="BC26" s="25"/>
      <c r="BD26" s="25"/>
      <c r="BE26" s="25"/>
      <c r="BF26" s="25"/>
      <c r="BG26" s="25"/>
      <c r="BH26" s="29">
        <v>25</v>
      </c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1" t="s">
        <v>1105</v>
      </c>
      <c r="BU26" s="25"/>
      <c r="BV26" s="22"/>
      <c r="BW26" s="21"/>
      <c r="BX26" s="21"/>
      <c r="BY26" s="21"/>
      <c r="BZ26" s="21" t="str">
        <f t="shared" si="0"/>
        <v>09.01.01 Наладчик аппаратного и программного обеспечения</v>
      </c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</row>
    <row r="27" spans="1:89" ht="15.75" customHeight="1">
      <c r="A27" s="32" t="s">
        <v>132</v>
      </c>
      <c r="B27" s="32" t="s">
        <v>133</v>
      </c>
      <c r="C27" s="33" t="str">
        <f t="shared" si="1"/>
        <v>T38 Внешнее пилотирование и эксплуатация беспилотных воздушных судов</v>
      </c>
      <c r="D27" s="25"/>
      <c r="E27" s="25"/>
      <c r="F27" s="25"/>
      <c r="G27" s="17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4"/>
      <c r="Z27" s="34" t="s">
        <v>183</v>
      </c>
      <c r="AA27" s="35" t="s">
        <v>1187</v>
      </c>
      <c r="AB27" s="34" t="s">
        <v>183</v>
      </c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8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1" t="s">
        <v>1106</v>
      </c>
      <c r="BU27" s="25"/>
      <c r="BV27" s="22"/>
      <c r="BW27" s="21"/>
      <c r="BX27" s="21"/>
      <c r="BY27" s="21"/>
      <c r="BZ27" s="21" t="str">
        <f t="shared" si="0"/>
        <v>09.01.02 Наладчик компьютерных сетей</v>
      </c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</row>
    <row r="28" spans="1:89" ht="15.75" customHeight="1">
      <c r="A28" s="32" t="s">
        <v>135</v>
      </c>
      <c r="B28" s="32" t="s">
        <v>136</v>
      </c>
      <c r="C28" s="33" t="str">
        <f t="shared" si="1"/>
        <v>T21 Водитель грузовика</v>
      </c>
      <c r="D28" s="25"/>
      <c r="E28" s="25"/>
      <c r="F28" s="25"/>
      <c r="G28" s="17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4"/>
      <c r="Z28" s="34" t="s">
        <v>184</v>
      </c>
      <c r="AA28" s="35" t="s">
        <v>1188</v>
      </c>
      <c r="AB28" s="34" t="s">
        <v>184</v>
      </c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8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1" t="s">
        <v>1107</v>
      </c>
      <c r="BU28" s="25"/>
      <c r="BV28" s="22"/>
      <c r="BW28" s="21"/>
      <c r="BX28" s="21"/>
      <c r="BY28" s="21"/>
      <c r="BZ28" s="21" t="str">
        <f t="shared" si="0"/>
        <v>09.01.03 Мастер по обработке цифровой информации</v>
      </c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</row>
    <row r="29" spans="1:89" ht="15.75" customHeight="1">
      <c r="A29" s="32" t="s">
        <v>138</v>
      </c>
      <c r="B29" s="32" t="s">
        <v>139</v>
      </c>
      <c r="C29" s="33" t="str">
        <f t="shared" si="1"/>
        <v>R84 Водные технологии</v>
      </c>
      <c r="D29" s="25"/>
      <c r="E29" s="25"/>
      <c r="F29" s="25"/>
      <c r="G29" s="17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4"/>
      <c r="Z29" s="34" t="s">
        <v>220</v>
      </c>
      <c r="AA29" s="35" t="s">
        <v>1189</v>
      </c>
      <c r="AB29" s="34" t="s">
        <v>220</v>
      </c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8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1" t="s">
        <v>1108</v>
      </c>
      <c r="BU29" s="25"/>
      <c r="BV29" s="22"/>
      <c r="BW29" s="21"/>
      <c r="BX29" s="21"/>
      <c r="BY29" s="21"/>
      <c r="BZ29" s="21" t="str">
        <f t="shared" si="0"/>
        <v>11.01.01 Монтажник радиоэлектронной аппаратуры и приборов</v>
      </c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</row>
    <row r="30" spans="1:89" ht="15.75" customHeight="1">
      <c r="A30" s="32" t="s">
        <v>1023</v>
      </c>
      <c r="B30" s="32" t="s">
        <v>1051</v>
      </c>
      <c r="C30" s="33" t="str">
        <f t="shared" si="1"/>
        <v>V44 Вожатская деятельность</v>
      </c>
      <c r="D30" s="25"/>
      <c r="E30" s="25"/>
      <c r="F30" s="25"/>
      <c r="G30" s="17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4"/>
      <c r="Z30" s="34" t="s">
        <v>223</v>
      </c>
      <c r="AA30" s="35" t="s">
        <v>1190</v>
      </c>
      <c r="AB30" s="34" t="s">
        <v>223</v>
      </c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8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1" t="s">
        <v>1109</v>
      </c>
      <c r="BU30" s="25"/>
      <c r="BV30" s="22"/>
      <c r="BW30" s="21"/>
      <c r="BX30" s="21"/>
      <c r="BY30" s="21"/>
      <c r="BZ30" s="21" t="str">
        <f t="shared" si="0"/>
        <v>11.01.02 Радиомеханик</v>
      </c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</row>
    <row r="31" spans="1:89" ht="15.75" customHeight="1">
      <c r="A31" s="32" t="s">
        <v>141</v>
      </c>
      <c r="B31" s="32" t="s">
        <v>142</v>
      </c>
      <c r="C31" s="33" t="str">
        <f t="shared" si="1"/>
        <v>V12 Войлочное искусство-Истинг</v>
      </c>
      <c r="D31" s="25"/>
      <c r="E31" s="25"/>
      <c r="F31" s="25"/>
      <c r="G31" s="17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4"/>
      <c r="Z31" s="34" t="s">
        <v>226</v>
      </c>
      <c r="AA31" s="35" t="s">
        <v>1191</v>
      </c>
      <c r="AB31" s="34" t="s">
        <v>226</v>
      </c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8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1" t="s">
        <v>1110</v>
      </c>
      <c r="BU31" s="25"/>
      <c r="BV31" s="22"/>
      <c r="BW31" s="21"/>
      <c r="BX31" s="21"/>
      <c r="BY31" s="21"/>
      <c r="BZ31" s="21" t="str">
        <f t="shared" si="0"/>
        <v>11.01.05 Монтажник связи</v>
      </c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</row>
    <row r="32" spans="1:89" ht="15.75" customHeight="1">
      <c r="A32" s="32" t="s">
        <v>1024</v>
      </c>
      <c r="B32" s="32" t="s">
        <v>1052</v>
      </c>
      <c r="C32" s="33" t="str">
        <f t="shared" si="1"/>
        <v>V40 Воспитатель интерната семейного типа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4"/>
      <c r="Z32" s="34" t="s">
        <v>228</v>
      </c>
      <c r="AA32" s="35" t="s">
        <v>1192</v>
      </c>
      <c r="AB32" s="34" t="s">
        <v>228</v>
      </c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8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1" t="s">
        <v>1111</v>
      </c>
      <c r="BU32" s="25"/>
      <c r="BV32" s="22"/>
      <c r="BW32" s="21"/>
      <c r="BX32" s="21"/>
      <c r="BY32" s="21"/>
      <c r="BZ32" s="21" t="str">
        <f t="shared" si="0"/>
        <v>11.01.06 Электромонтер оборудования электросвязи и проводного вещания</v>
      </c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</row>
    <row r="33" spans="1:89" ht="15.75" customHeight="1">
      <c r="A33" s="32" t="s">
        <v>144</v>
      </c>
      <c r="B33" s="32" t="s">
        <v>145</v>
      </c>
      <c r="C33" s="33" t="str">
        <f t="shared" si="1"/>
        <v>R14 Выпечка осетинских пирогов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4"/>
      <c r="Z33" s="34" t="s">
        <v>231</v>
      </c>
      <c r="AA33" s="35" t="s">
        <v>1193</v>
      </c>
      <c r="AB33" s="34" t="s">
        <v>231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8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1" t="s">
        <v>1112</v>
      </c>
      <c r="BU33" s="25"/>
      <c r="BV33" s="22"/>
      <c r="BW33" s="21"/>
      <c r="BX33" s="21"/>
      <c r="BY33" s="21"/>
      <c r="BZ33" s="21" t="str">
        <f t="shared" si="0"/>
        <v>11.01.07 Электромонтер по ремонту линейно-кабельных сооружений телефонной связи и проводного вещания</v>
      </c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</row>
    <row r="34" spans="1:89" ht="15.75" customHeight="1">
      <c r="A34" s="32" t="s">
        <v>147</v>
      </c>
      <c r="B34" s="32" t="s">
        <v>148</v>
      </c>
      <c r="C34" s="33" t="str">
        <f t="shared" si="1"/>
        <v>T91 Выращивание рыбопосадочного материала и товарной рыбы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4"/>
      <c r="Z34" s="34" t="s">
        <v>234</v>
      </c>
      <c r="AA34" s="35" t="s">
        <v>1194</v>
      </c>
      <c r="AB34" s="34" t="s">
        <v>234</v>
      </c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8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1" t="s">
        <v>1113</v>
      </c>
      <c r="BU34" s="25"/>
      <c r="BV34" s="22"/>
      <c r="BW34" s="21"/>
      <c r="BX34" s="21"/>
      <c r="BY34" s="21"/>
      <c r="BZ34" s="21" t="str">
        <f t="shared" si="0"/>
        <v>11.01.08 Оператор связи</v>
      </c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</row>
    <row r="35" spans="1:89" ht="15.75" customHeight="1">
      <c r="A35" s="32" t="s">
        <v>150</v>
      </c>
      <c r="B35" s="32" t="s">
        <v>151</v>
      </c>
      <c r="C35" s="33" t="str">
        <f t="shared" si="1"/>
        <v>R51 Геномная инженерия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4"/>
      <c r="Z35" s="34" t="s">
        <v>237</v>
      </c>
      <c r="AA35" s="35" t="s">
        <v>1195</v>
      </c>
      <c r="AB35" s="34" t="s">
        <v>237</v>
      </c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8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1" t="s">
        <v>1114</v>
      </c>
      <c r="BU35" s="25"/>
      <c r="BV35" s="22"/>
      <c r="BW35" s="21"/>
      <c r="BX35" s="21"/>
      <c r="BY35" s="21"/>
      <c r="BZ35" s="21" t="str">
        <f t="shared" si="0"/>
        <v>11.01.11 Наладчик технологического оборудования (электронная техника)</v>
      </c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</row>
    <row r="36" spans="1:89" ht="15.75" customHeight="1">
      <c r="A36" s="32" t="s">
        <v>153</v>
      </c>
      <c r="B36" s="32" t="s">
        <v>154</v>
      </c>
      <c r="C36" s="33" t="str">
        <f t="shared" si="1"/>
        <v>R60 Геопространственные технологии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4"/>
      <c r="Z36" s="34" t="s">
        <v>284</v>
      </c>
      <c r="AA36" s="35" t="s">
        <v>1196</v>
      </c>
      <c r="AB36" s="34" t="s">
        <v>284</v>
      </c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8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1" t="s">
        <v>1115</v>
      </c>
      <c r="BU36" s="25"/>
      <c r="BV36" s="22"/>
      <c r="BW36" s="21"/>
      <c r="BX36" s="21"/>
      <c r="BY36" s="21"/>
      <c r="BZ36" s="21" t="str">
        <f t="shared" si="0"/>
        <v>12.01.02 Оптик-механик</v>
      </c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</row>
    <row r="37" spans="1:89" ht="15.75" customHeight="1">
      <c r="A37" s="32" t="s">
        <v>156</v>
      </c>
      <c r="B37" s="32">
        <v>40</v>
      </c>
      <c r="C37" s="33" t="str">
        <f t="shared" si="1"/>
        <v>40 Графический дизайн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4"/>
      <c r="Z37" s="34" t="s">
        <v>287</v>
      </c>
      <c r="AA37" s="35" t="s">
        <v>1197</v>
      </c>
      <c r="AB37" s="34" t="s">
        <v>287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8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1" t="s">
        <v>1116</v>
      </c>
      <c r="BU37" s="25"/>
      <c r="BV37" s="22"/>
      <c r="BW37" s="21"/>
      <c r="BX37" s="21"/>
      <c r="BY37" s="21"/>
      <c r="BZ37" s="21" t="str">
        <f t="shared" si="0"/>
        <v>12.01.07 Электромеханик по ремонту и обслуживанию электронной медицинской аппаратуры</v>
      </c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</row>
    <row r="38" spans="1:89" ht="15.75" customHeight="1">
      <c r="A38" s="32" t="s">
        <v>158</v>
      </c>
      <c r="B38" s="32" t="s">
        <v>159</v>
      </c>
      <c r="C38" s="33" t="str">
        <f t="shared" si="1"/>
        <v>T92 Дизайн в декоративно-прикладном искусстве (роспись ткани)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4"/>
      <c r="Z38" s="34" t="s">
        <v>289</v>
      </c>
      <c r="AA38" s="35" t="s">
        <v>1198</v>
      </c>
      <c r="AB38" s="34" t="s">
        <v>289</v>
      </c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8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1" t="s">
        <v>1117</v>
      </c>
      <c r="BU38" s="25"/>
      <c r="BV38" s="22"/>
      <c r="BW38" s="21"/>
      <c r="BX38" s="21"/>
      <c r="BY38" s="21"/>
      <c r="BZ38" s="21" t="str">
        <f t="shared" si="0"/>
        <v>12.01.09 Мастер по изготовлению и сборке деталей и узлов оптических и оптико-электронных приборов и систем</v>
      </c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</row>
    <row r="39" spans="1:89" ht="15.75" customHeight="1">
      <c r="A39" s="32" t="s">
        <v>161</v>
      </c>
      <c r="B39" s="32">
        <v>57</v>
      </c>
      <c r="C39" s="33" t="str">
        <f t="shared" si="1"/>
        <v>57 Дизайн интерьера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4"/>
      <c r="Z39" s="34" t="s">
        <v>318</v>
      </c>
      <c r="AA39" s="35" t="s">
        <v>1199</v>
      </c>
      <c r="AB39" s="34" t="s">
        <v>318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8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1" t="s">
        <v>1118</v>
      </c>
      <c r="BU39" s="25"/>
      <c r="BV39" s="22"/>
      <c r="BW39" s="21"/>
      <c r="BX39" s="21"/>
      <c r="BY39" s="21"/>
      <c r="BZ39" s="21" t="str">
        <f t="shared" si="0"/>
        <v>13.01.01 Машинист котлов</v>
      </c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</row>
    <row r="40" spans="1:89" ht="15.75" customHeight="1">
      <c r="A40" s="32" t="s">
        <v>163</v>
      </c>
      <c r="B40" s="32" t="s">
        <v>164</v>
      </c>
      <c r="C40" s="33" t="str">
        <f t="shared" si="1"/>
        <v>T49 Дизайн модной одежды и аксессуаров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4"/>
      <c r="Z40" s="34" t="s">
        <v>321</v>
      </c>
      <c r="AA40" s="35" t="s">
        <v>1200</v>
      </c>
      <c r="AB40" s="34" t="s">
        <v>321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8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1" t="s">
        <v>1119</v>
      </c>
      <c r="BU40" s="25"/>
      <c r="BV40" s="22"/>
      <c r="BW40" s="21"/>
      <c r="BX40" s="21"/>
      <c r="BY40" s="21"/>
      <c r="BZ40" s="21" t="str">
        <f t="shared" si="0"/>
        <v>13.01.02 Машинист паровых турбин</v>
      </c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</row>
    <row r="41" spans="1:89" ht="15.75" customHeight="1">
      <c r="A41" s="32" t="s">
        <v>166</v>
      </c>
      <c r="B41" s="32" t="s">
        <v>167</v>
      </c>
      <c r="C41" s="33" t="str">
        <f t="shared" si="1"/>
        <v>R99 Добыча нефти и газа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4"/>
      <c r="Z41" s="34" t="s">
        <v>324</v>
      </c>
      <c r="AA41" s="35" t="s">
        <v>1201</v>
      </c>
      <c r="AB41" s="34" t="s">
        <v>324</v>
      </c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8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1" t="s">
        <v>1120</v>
      </c>
      <c r="BU41" s="25"/>
      <c r="BV41" s="22"/>
      <c r="BW41" s="21"/>
      <c r="BX41" s="21"/>
      <c r="BY41" s="21"/>
      <c r="BZ41" s="21" t="str">
        <f t="shared" si="0"/>
        <v>13.01.03 Электрослесарь по ремонту оборудования электростанций</v>
      </c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</row>
    <row r="42" spans="1:89" ht="15.75" customHeight="1">
      <c r="A42" s="32" t="s">
        <v>169</v>
      </c>
      <c r="B42" s="32" t="s">
        <v>170</v>
      </c>
      <c r="C42" s="33" t="str">
        <f t="shared" si="1"/>
        <v>T3 Документационное обеспечение управления и архивоведение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4"/>
      <c r="Z42" s="34" t="s">
        <v>327</v>
      </c>
      <c r="AA42" s="35" t="s">
        <v>1202</v>
      </c>
      <c r="AB42" s="34" t="s">
        <v>327</v>
      </c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8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1" t="s">
        <v>1121</v>
      </c>
      <c r="BU42" s="25"/>
      <c r="BV42" s="22"/>
      <c r="BW42" s="21"/>
      <c r="BX42" s="21"/>
      <c r="BY42" s="21"/>
      <c r="BZ42" s="21" t="str">
        <f t="shared" si="0"/>
        <v>13.01.04 Слесарь по ремонту оборудования электростанций</v>
      </c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</row>
    <row r="43" spans="1:89" ht="15.75" customHeight="1">
      <c r="A43" s="32" t="s">
        <v>172</v>
      </c>
      <c r="B43" s="32" t="s">
        <v>173</v>
      </c>
      <c r="C43" s="33" t="str">
        <f t="shared" si="1"/>
        <v>T69 Дополнительное образование детей и взрослых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4"/>
      <c r="Z43" s="34" t="s">
        <v>330</v>
      </c>
      <c r="AA43" s="35" t="s">
        <v>1203</v>
      </c>
      <c r="AB43" s="34" t="s">
        <v>330</v>
      </c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8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1" t="s">
        <v>1122</v>
      </c>
      <c r="BU43" s="25"/>
      <c r="BV43" s="22"/>
      <c r="BW43" s="21"/>
      <c r="BX43" s="21"/>
      <c r="BY43" s="21"/>
      <c r="BZ43" s="21" t="str">
        <f t="shared" si="0"/>
        <v>13.01.05 Электромонтер по техническому обслуживанию электростанций и сетей</v>
      </c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</row>
    <row r="44" spans="1:89" ht="15.75" customHeight="1">
      <c r="A44" s="32" t="s">
        <v>175</v>
      </c>
      <c r="B44" s="32" t="s">
        <v>176</v>
      </c>
      <c r="C44" s="33" t="str">
        <f t="shared" si="1"/>
        <v>R4 Дошкольное воспитание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4"/>
      <c r="Z44" s="34" t="s">
        <v>332</v>
      </c>
      <c r="AA44" s="35" t="s">
        <v>1204</v>
      </c>
      <c r="AB44" s="34" t="s">
        <v>332</v>
      </c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8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1" t="s">
        <v>1123</v>
      </c>
      <c r="BU44" s="25"/>
      <c r="BV44" s="22"/>
      <c r="BW44" s="21"/>
      <c r="BX44" s="21"/>
      <c r="BY44" s="21"/>
      <c r="BZ44" s="21" t="str">
        <f t="shared" si="0"/>
        <v>13.01.06 Электромонтер-линейщик по монтажу воздушных линий высокого напряжения и контактной сети</v>
      </c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</row>
    <row r="45" spans="1:89" ht="15.75" customHeight="1">
      <c r="A45" s="32" t="s">
        <v>178</v>
      </c>
      <c r="B45" s="32" t="s">
        <v>179</v>
      </c>
      <c r="C45" s="33" t="str">
        <f t="shared" si="1"/>
        <v>R26 Звукорежиссура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4"/>
      <c r="Z45" s="34" t="s">
        <v>335</v>
      </c>
      <c r="AA45" s="35" t="s">
        <v>1205</v>
      </c>
      <c r="AB45" s="34" t="s">
        <v>335</v>
      </c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8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1" t="s">
        <v>1124</v>
      </c>
      <c r="BU45" s="25"/>
      <c r="BV45" s="22"/>
      <c r="BW45" s="21"/>
      <c r="BX45" s="21"/>
      <c r="BY45" s="21"/>
      <c r="BZ45" s="21" t="str">
        <f t="shared" si="0"/>
        <v>13.01.07 Электромонтер по ремонту электросетей</v>
      </c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</row>
    <row r="46" spans="1:89" ht="15.75" customHeight="1">
      <c r="A46" s="32" t="s">
        <v>181</v>
      </c>
      <c r="B46" s="32" t="s">
        <v>182</v>
      </c>
      <c r="C46" s="33" t="str">
        <f t="shared" si="1"/>
        <v>T72 Зоотехния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4"/>
      <c r="Z46" s="34" t="s">
        <v>337</v>
      </c>
      <c r="AA46" s="35" t="s">
        <v>1206</v>
      </c>
      <c r="AB46" s="34" t="s">
        <v>337</v>
      </c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8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1" t="s">
        <v>1125</v>
      </c>
      <c r="BU46" s="25"/>
      <c r="BV46" s="22"/>
      <c r="BW46" s="21"/>
      <c r="BX46" s="21"/>
      <c r="BY46" s="21"/>
      <c r="BZ46" s="21" t="str">
        <f t="shared" si="0"/>
        <v>13.01.10 Электромонтер по ремонту и обслуживанию электрооборудования (по отраслям)</v>
      </c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</row>
    <row r="47" spans="1:89" ht="15.75" customHeight="1">
      <c r="A47" s="32" t="s">
        <v>185</v>
      </c>
      <c r="B47" s="32">
        <v>45</v>
      </c>
      <c r="C47" s="33" t="str">
        <f t="shared" si="1"/>
        <v>45 Изготовление прототипов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4"/>
      <c r="Z47" s="34" t="s">
        <v>340</v>
      </c>
      <c r="AA47" s="35" t="s">
        <v>1207</v>
      </c>
      <c r="AB47" s="34" t="s">
        <v>340</v>
      </c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8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1" t="s">
        <v>1126</v>
      </c>
      <c r="BU47" s="25"/>
      <c r="BV47" s="22"/>
      <c r="BW47" s="21"/>
      <c r="BX47" s="21"/>
      <c r="BY47" s="21"/>
      <c r="BZ47" s="21" t="str">
        <f t="shared" si="0"/>
        <v>13.01.13 Электромонтажник-схемщик</v>
      </c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</row>
    <row r="48" spans="1:89" ht="15.75" customHeight="1">
      <c r="A48" s="32" t="s">
        <v>187</v>
      </c>
      <c r="B48" s="32" t="s">
        <v>188</v>
      </c>
      <c r="C48" s="33" t="str">
        <f t="shared" si="1"/>
        <v>R95 Инженер-технолог машиностроения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4"/>
      <c r="Z48" s="34" t="s">
        <v>343</v>
      </c>
      <c r="AA48" s="35" t="s">
        <v>1208</v>
      </c>
      <c r="AB48" s="34" t="s">
        <v>343</v>
      </c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8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1" t="s">
        <v>1127</v>
      </c>
      <c r="BU48" s="25"/>
      <c r="BV48" s="22"/>
      <c r="BW48" s="21"/>
      <c r="BX48" s="21"/>
      <c r="BY48" s="21"/>
      <c r="BZ48" s="21" t="str">
        <f t="shared" si="0"/>
        <v>13.01.14 Электромеханик по лифтам</v>
      </c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</row>
    <row r="49" spans="1:89" ht="15.75" customHeight="1">
      <c r="A49" s="32" t="s">
        <v>190</v>
      </c>
      <c r="B49" s="32" t="s">
        <v>191</v>
      </c>
      <c r="C49" s="33" t="str">
        <f t="shared" si="1"/>
        <v>R54 Инженерия космических систем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4"/>
      <c r="Z49" s="34" t="s">
        <v>380</v>
      </c>
      <c r="AA49" s="35" t="s">
        <v>1209</v>
      </c>
      <c r="AB49" s="34" t="s">
        <v>380</v>
      </c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8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1" t="s">
        <v>1128</v>
      </c>
      <c r="BU49" s="25"/>
      <c r="BV49" s="22"/>
      <c r="BW49" s="21"/>
      <c r="BX49" s="21"/>
      <c r="BY49" s="21"/>
      <c r="BZ49" s="21" t="str">
        <f t="shared" si="0"/>
        <v>15.01.04 Наладчик сварочного и газоплазморезательного оборудования</v>
      </c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</row>
    <row r="50" spans="1:89" ht="15.75" customHeight="1">
      <c r="A50" s="32" t="s">
        <v>1008</v>
      </c>
      <c r="B50" s="32" t="s">
        <v>1053</v>
      </c>
      <c r="C50" s="33" t="str">
        <f t="shared" si="1"/>
        <v>V21 Инженерия лесопользования и лесовосстановления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4"/>
      <c r="Z50" s="34" t="s">
        <v>382</v>
      </c>
      <c r="AA50" s="35" t="s">
        <v>1210</v>
      </c>
      <c r="AB50" s="34" t="s">
        <v>382</v>
      </c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8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1" t="s">
        <v>1129</v>
      </c>
      <c r="BU50" s="25"/>
      <c r="BV50" s="22"/>
      <c r="BW50" s="21"/>
      <c r="BX50" s="21"/>
      <c r="BY50" s="21"/>
      <c r="BZ50" s="21" t="str">
        <f t="shared" si="0"/>
        <v>15.01.05 Сварщик (ручной и частично механизированной сварки (наплавки)</v>
      </c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</row>
    <row r="51" spans="1:89" ht="15.75" customHeight="1">
      <c r="A51" s="32" t="s">
        <v>193</v>
      </c>
      <c r="B51" s="32" t="s">
        <v>194</v>
      </c>
      <c r="C51" s="33" t="str">
        <f t="shared" si="1"/>
        <v>R94 Инженерное проектирование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4"/>
      <c r="Z51" s="34" t="s">
        <v>384</v>
      </c>
      <c r="AA51" s="35" t="s">
        <v>1211</v>
      </c>
      <c r="AB51" s="34" t="s">
        <v>384</v>
      </c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8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1" t="s">
        <v>1130</v>
      </c>
      <c r="BU51" s="25"/>
      <c r="BV51" s="22"/>
      <c r="BW51" s="21"/>
      <c r="BX51" s="21"/>
      <c r="BY51" s="21"/>
      <c r="BZ51" s="21" t="str">
        <f t="shared" si="0"/>
        <v>15.01.06 Сварщик на лазерных установках</v>
      </c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</row>
    <row r="52" spans="1:89" ht="15.75" customHeight="1">
      <c r="A52" s="32" t="s">
        <v>196</v>
      </c>
      <c r="B52" s="32">
        <v>5</v>
      </c>
      <c r="C52" s="33" t="str">
        <f t="shared" si="1"/>
        <v>5 Инженерный дизайн CAD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4"/>
      <c r="Z52" s="34" t="s">
        <v>387</v>
      </c>
      <c r="AA52" s="35" t="s">
        <v>1212</v>
      </c>
      <c r="AB52" s="34" t="s">
        <v>387</v>
      </c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8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1" t="s">
        <v>1131</v>
      </c>
      <c r="BU52" s="25"/>
      <c r="BV52" s="22"/>
      <c r="BW52" s="21"/>
      <c r="BX52" s="21"/>
      <c r="BY52" s="21"/>
      <c r="BZ52" s="21" t="str">
        <f t="shared" si="0"/>
        <v>15.01.08 Наладчик литейного оборудования</v>
      </c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</row>
    <row r="53" spans="1:89" ht="15.75" customHeight="1">
      <c r="A53" s="32" t="s">
        <v>1025</v>
      </c>
      <c r="B53" s="32" t="s">
        <v>1054</v>
      </c>
      <c r="C53" s="33" t="str">
        <f t="shared" si="1"/>
        <v>V47 Инструктор-проводник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4"/>
      <c r="Z53" s="34" t="s">
        <v>390</v>
      </c>
      <c r="AA53" s="35" t="s">
        <v>1213</v>
      </c>
      <c r="AB53" s="34" t="s">
        <v>390</v>
      </c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8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1" t="s">
        <v>1132</v>
      </c>
      <c r="BU53" s="25"/>
      <c r="BV53" s="22"/>
      <c r="BW53" s="21"/>
      <c r="BX53" s="21"/>
      <c r="BY53" s="21"/>
      <c r="BZ53" s="21" t="str">
        <f t="shared" si="0"/>
        <v>15.01.09 Машинист лесозаготовительных и трелевочных машин</v>
      </c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</row>
    <row r="54" spans="1:89" ht="15.75" customHeight="1">
      <c r="A54" s="32" t="s">
        <v>199</v>
      </c>
      <c r="B54" s="32" t="s">
        <v>200</v>
      </c>
      <c r="C54" s="33" t="str">
        <f t="shared" si="1"/>
        <v>T36 Интеллектуальные системы учета электроэнергии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4"/>
      <c r="Z54" s="34" t="s">
        <v>393</v>
      </c>
      <c r="AA54" s="35" t="s">
        <v>1214</v>
      </c>
      <c r="AB54" s="34" t="s">
        <v>393</v>
      </c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8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1" t="s">
        <v>1133</v>
      </c>
      <c r="BU54" s="25"/>
      <c r="BV54" s="22"/>
      <c r="BW54" s="21"/>
      <c r="BX54" s="21"/>
      <c r="BY54" s="21"/>
      <c r="BZ54" s="21" t="str">
        <f t="shared" si="0"/>
        <v>15.01.10 Слесарь по ремонту лесозаготовительного оборудования</v>
      </c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</row>
    <row r="55" spans="1:89" ht="15.75" customHeight="1">
      <c r="A55" s="32" t="s">
        <v>202</v>
      </c>
      <c r="B55" s="32" t="s">
        <v>203</v>
      </c>
      <c r="C55" s="33" t="str">
        <f t="shared" si="1"/>
        <v>R23 Интернет вещей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4"/>
      <c r="Z55" s="34" t="s">
        <v>395</v>
      </c>
      <c r="AA55" s="35" t="s">
        <v>1215</v>
      </c>
      <c r="AB55" s="34" t="s">
        <v>395</v>
      </c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8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1" t="s">
        <v>1134</v>
      </c>
      <c r="BU55" s="25"/>
      <c r="BV55" s="22"/>
      <c r="BW55" s="21"/>
      <c r="BX55" s="21"/>
      <c r="BY55" s="21"/>
      <c r="BZ55" s="21" t="str">
        <f t="shared" si="0"/>
        <v>15.01.13 Монтажник технологического оборудования (по видам оборудования)</v>
      </c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</row>
    <row r="56" spans="1:89" ht="15.75" customHeight="1">
      <c r="A56" s="32" t="s">
        <v>205</v>
      </c>
      <c r="B56" s="32" t="s">
        <v>206</v>
      </c>
      <c r="C56" s="33" t="str">
        <f t="shared" si="1"/>
        <v>T10 Интернет-маркетинг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4"/>
      <c r="Z56" s="34" t="s">
        <v>398</v>
      </c>
      <c r="AA56" s="35" t="s">
        <v>1216</v>
      </c>
      <c r="AB56" s="34" t="s">
        <v>398</v>
      </c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8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1" t="s">
        <v>1135</v>
      </c>
      <c r="BU56" s="25"/>
      <c r="BV56" s="22"/>
      <c r="BW56" s="21"/>
      <c r="BX56" s="21"/>
      <c r="BY56" s="21"/>
      <c r="BZ56" s="21" t="str">
        <f t="shared" si="0"/>
        <v>15.01.17 Электромеханик по торговому и холодильному оборудованию</v>
      </c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</row>
    <row r="57" spans="1:89" ht="15.75" customHeight="1">
      <c r="A57" s="32" t="s">
        <v>208</v>
      </c>
      <c r="B57" s="32">
        <v>2</v>
      </c>
      <c r="C57" s="33" t="str">
        <f t="shared" si="1"/>
        <v>2 Информационные кабельные сети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4"/>
      <c r="Z57" s="34" t="s">
        <v>401</v>
      </c>
      <c r="AA57" s="35" t="s">
        <v>1217</v>
      </c>
      <c r="AB57" s="34" t="s">
        <v>401</v>
      </c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8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1" t="s">
        <v>1136</v>
      </c>
      <c r="BU57" s="25"/>
      <c r="BV57" s="22"/>
      <c r="BW57" s="21"/>
      <c r="BX57" s="21"/>
      <c r="BY57" s="21"/>
      <c r="BZ57" s="21" t="str">
        <f t="shared" si="0"/>
        <v>15.01.18 Машинист холодильных установок</v>
      </c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</row>
    <row r="58" spans="1:89" ht="15.75" customHeight="1">
      <c r="A58" s="32" t="s">
        <v>1009</v>
      </c>
      <c r="B58" s="32" t="s">
        <v>211</v>
      </c>
      <c r="C58" s="33" t="str">
        <f t="shared" si="1"/>
        <v>R71 ИТ-решения для бизнеса на платформе "1С: Предприятие 8"</v>
      </c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4"/>
      <c r="Z58" s="34" t="s">
        <v>404</v>
      </c>
      <c r="AA58" s="35" t="s">
        <v>1218</v>
      </c>
      <c r="AB58" s="34" t="s">
        <v>404</v>
      </c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8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1" t="s">
        <v>1137</v>
      </c>
      <c r="BU58" s="25"/>
      <c r="BV58" s="22"/>
      <c r="BW58" s="21"/>
      <c r="BX58" s="21"/>
      <c r="BY58" s="21"/>
      <c r="BZ58" s="21" t="str">
        <f t="shared" si="0"/>
        <v>15.01.19 Наладчик контрольно-измерительных приборов и автоматики</v>
      </c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</row>
    <row r="59" spans="1:89" ht="15.75" customHeight="1">
      <c r="A59" s="32" t="s">
        <v>213</v>
      </c>
      <c r="B59" s="32" t="s">
        <v>214</v>
      </c>
      <c r="C59" s="33" t="str">
        <f t="shared" si="1"/>
        <v>T35 Квантовые технологии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4"/>
      <c r="Z59" s="34" t="s">
        <v>407</v>
      </c>
      <c r="AA59" s="35" t="s">
        <v>1219</v>
      </c>
      <c r="AB59" s="34" t="s">
        <v>407</v>
      </c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8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1" t="s">
        <v>1138</v>
      </c>
      <c r="BU59" s="25"/>
      <c r="BV59" s="22"/>
      <c r="BW59" s="21"/>
      <c r="BX59" s="21"/>
      <c r="BY59" s="21"/>
      <c r="BZ59" s="21" t="str">
        <f t="shared" si="0"/>
        <v>15.01.20 Слесарь по контрольно-измерительным приборам и автоматике</v>
      </c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</row>
    <row r="60" spans="1:89" ht="15.75" customHeight="1">
      <c r="A60" s="32" t="s">
        <v>216</v>
      </c>
      <c r="B60" s="32" t="s">
        <v>217</v>
      </c>
      <c r="C60" s="33" t="str">
        <f t="shared" si="1"/>
        <v>F8 Кибербезопасность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4"/>
      <c r="Z60" s="34" t="s">
        <v>410</v>
      </c>
      <c r="AA60" s="35" t="s">
        <v>1220</v>
      </c>
      <c r="AB60" s="34" t="s">
        <v>410</v>
      </c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8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1" t="s">
        <v>1139</v>
      </c>
      <c r="BU60" s="25"/>
      <c r="BV60" s="22"/>
      <c r="BW60" s="21"/>
      <c r="BX60" s="21"/>
      <c r="BY60" s="21"/>
      <c r="BZ60" s="21" t="str">
        <f t="shared" si="0"/>
        <v>15.01.21 Электромонтер охранно-пожарной сигнализации</v>
      </c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</row>
    <row r="61" spans="1:89" ht="15.75" customHeight="1">
      <c r="A61" s="32" t="s">
        <v>219</v>
      </c>
      <c r="B61" s="32">
        <v>20</v>
      </c>
      <c r="C61" s="33" t="str">
        <f t="shared" si="1"/>
        <v>20 Кирпичная кладка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4"/>
      <c r="Z61" s="34" t="s">
        <v>413</v>
      </c>
      <c r="AA61" s="35" t="s">
        <v>1221</v>
      </c>
      <c r="AB61" s="34" t="s">
        <v>413</v>
      </c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8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1" t="s">
        <v>1140</v>
      </c>
      <c r="BU61" s="25"/>
      <c r="BV61" s="22"/>
      <c r="BW61" s="21"/>
      <c r="BX61" s="21"/>
      <c r="BY61" s="21"/>
      <c r="BZ61" s="21" t="str">
        <f t="shared" si="0"/>
        <v>15.01.22 Чертежник-конструктор</v>
      </c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</row>
    <row r="62" spans="1:89" ht="15.75" customHeight="1">
      <c r="A62" s="32" t="s">
        <v>221</v>
      </c>
      <c r="B62" s="32">
        <v>3</v>
      </c>
      <c r="C62" s="33" t="str">
        <f t="shared" si="1"/>
        <v>3 Командная работа на производстве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4"/>
      <c r="Z62" s="34" t="s">
        <v>416</v>
      </c>
      <c r="AA62" s="35" t="s">
        <v>1222</v>
      </c>
      <c r="AB62" s="34" t="s">
        <v>416</v>
      </c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8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1" t="s">
        <v>1141</v>
      </c>
      <c r="BU62" s="25"/>
      <c r="BV62" s="22"/>
      <c r="BW62" s="21"/>
      <c r="BX62" s="21"/>
      <c r="BY62" s="21"/>
      <c r="BZ62" s="21" t="str">
        <f t="shared" si="0"/>
        <v>15.01.23 Наладчик станков и оборудования в механообработке</v>
      </c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</row>
    <row r="63" spans="1:89" ht="15.75" customHeight="1">
      <c r="A63" s="32" t="s">
        <v>227</v>
      </c>
      <c r="B63" s="32">
        <v>32</v>
      </c>
      <c r="C63" s="33" t="str">
        <f t="shared" si="1"/>
        <v>32 Кондитерское дело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4"/>
      <c r="Z63" s="34" t="s">
        <v>419</v>
      </c>
      <c r="AA63" s="35" t="s">
        <v>1223</v>
      </c>
      <c r="AB63" s="34" t="s">
        <v>419</v>
      </c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8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1" t="s">
        <v>1142</v>
      </c>
      <c r="BU63" s="25"/>
      <c r="BV63" s="22"/>
      <c r="BW63" s="21"/>
      <c r="BX63" s="21"/>
      <c r="BY63" s="21"/>
      <c r="BZ63" s="21" t="str">
        <f t="shared" si="0"/>
        <v>15.01.25 Станочник (металлообработка)</v>
      </c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</row>
    <row r="64" spans="1:89" ht="15.75" customHeight="1">
      <c r="A64" s="32" t="s">
        <v>229</v>
      </c>
      <c r="B64" s="32" t="s">
        <v>230</v>
      </c>
      <c r="C64" s="33" t="str">
        <f t="shared" si="1"/>
        <v>T50 Контроль состояния железнодорожного пути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4"/>
      <c r="Z64" s="34" t="s">
        <v>422</v>
      </c>
      <c r="AA64" s="35" t="s">
        <v>1224</v>
      </c>
      <c r="AB64" s="34" t="s">
        <v>422</v>
      </c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8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1" t="s">
        <v>1143</v>
      </c>
      <c r="BU64" s="25"/>
      <c r="BV64" s="22"/>
      <c r="BW64" s="21"/>
      <c r="BX64" s="21"/>
      <c r="BY64" s="21"/>
      <c r="BZ64" s="21" t="str">
        <f t="shared" si="0"/>
        <v>15.01.26 Токарь-универсал</v>
      </c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</row>
    <row r="65" spans="1:89" ht="15.75" customHeight="1">
      <c r="A65" s="32" t="s">
        <v>1012</v>
      </c>
      <c r="B65" s="32" t="s">
        <v>1013</v>
      </c>
      <c r="C65" s="33" t="str">
        <f t="shared" si="1"/>
        <v>V20 Копирайтинг</v>
      </c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4"/>
      <c r="Z65" s="34" t="s">
        <v>425</v>
      </c>
      <c r="AA65" s="35" t="s">
        <v>1225</v>
      </c>
      <c r="AB65" s="34" t="s">
        <v>425</v>
      </c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8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1" t="s">
        <v>1144</v>
      </c>
      <c r="BU65" s="25"/>
      <c r="BV65" s="22"/>
      <c r="BW65" s="21"/>
      <c r="BX65" s="21"/>
      <c r="BY65" s="21"/>
      <c r="BZ65" s="21" t="str">
        <f t="shared" si="0"/>
        <v>15.01.27 Фрезеровщик-универсал</v>
      </c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</row>
    <row r="66" spans="1:89" ht="15.75" customHeight="1">
      <c r="A66" s="32" t="s">
        <v>232</v>
      </c>
      <c r="B66" s="32" t="s">
        <v>233</v>
      </c>
      <c r="C66" s="33" t="str">
        <f t="shared" si="1"/>
        <v>F7 Корпоративная защита от внутренних угроз информационной безопасности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4"/>
      <c r="Z66" s="34" t="s">
        <v>428</v>
      </c>
      <c r="AA66" s="35" t="s">
        <v>1226</v>
      </c>
      <c r="AB66" s="34" t="s">
        <v>428</v>
      </c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8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1" t="s">
        <v>1145</v>
      </c>
      <c r="BU66" s="25"/>
      <c r="BV66" s="22"/>
      <c r="BW66" s="21"/>
      <c r="BX66" s="21"/>
      <c r="BY66" s="21"/>
      <c r="BZ66" s="21" t="str">
        <f t="shared" ref="BZ66:BZ129" si="2">CONCATENATE(Z66," ",AA66)</f>
        <v>15.01.29 Контролер станочных и слесарных работ</v>
      </c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</row>
    <row r="67" spans="1:89" ht="15.75" customHeight="1">
      <c r="A67" s="32" t="s">
        <v>235</v>
      </c>
      <c r="B67" s="32" t="s">
        <v>236</v>
      </c>
      <c r="C67" s="33" t="str">
        <f t="shared" ref="C67:C130" si="3">B67&amp;" "&amp;A67</f>
        <v>R66 Кровельные работы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4"/>
      <c r="Z67" s="34" t="s">
        <v>431</v>
      </c>
      <c r="AA67" s="35" t="s">
        <v>1227</v>
      </c>
      <c r="AB67" s="34" t="s">
        <v>431</v>
      </c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8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1" t="s">
        <v>1146</v>
      </c>
      <c r="BU67" s="25"/>
      <c r="BV67" s="22"/>
      <c r="BW67" s="21"/>
      <c r="BX67" s="21"/>
      <c r="BY67" s="21"/>
      <c r="BZ67" s="21" t="str">
        <f t="shared" si="2"/>
        <v>15.01.30 Слесарь</v>
      </c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</row>
    <row r="68" spans="1:89" ht="15.75" customHeight="1">
      <c r="A68" s="32" t="s">
        <v>238</v>
      </c>
      <c r="B68" s="32" t="s">
        <v>239</v>
      </c>
      <c r="C68" s="33" t="str">
        <f t="shared" si="3"/>
        <v>E49 Кровельные работы по металлу</v>
      </c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4"/>
      <c r="Z68" s="34" t="s">
        <v>434</v>
      </c>
      <c r="AA68" s="35" t="s">
        <v>1228</v>
      </c>
      <c r="AB68" s="34" t="s">
        <v>434</v>
      </c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8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1" t="s">
        <v>1147</v>
      </c>
      <c r="BU68" s="25"/>
      <c r="BV68" s="22"/>
      <c r="BW68" s="21"/>
      <c r="BX68" s="21"/>
      <c r="BY68" s="21"/>
      <c r="BZ68" s="21" t="str">
        <f t="shared" si="2"/>
        <v>15.01.31 Мастер контрольно-измерительных приборов и автоматики</v>
      </c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</row>
    <row r="69" spans="1:89" ht="15.75" customHeight="1">
      <c r="A69" s="32" t="s">
        <v>241</v>
      </c>
      <c r="B69" s="32">
        <v>13</v>
      </c>
      <c r="C69" s="33" t="str">
        <f t="shared" si="3"/>
        <v>13 Кузовной ремонт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4"/>
      <c r="Z69" s="34" t="s">
        <v>436</v>
      </c>
      <c r="AA69" s="35" t="s">
        <v>1229</v>
      </c>
      <c r="AB69" s="34" t="s">
        <v>436</v>
      </c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8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1" t="s">
        <v>1148</v>
      </c>
      <c r="BU69" s="25"/>
      <c r="BV69" s="22"/>
      <c r="BW69" s="21"/>
      <c r="BX69" s="21"/>
      <c r="BY69" s="21"/>
      <c r="BZ69" s="21" t="str">
        <f t="shared" si="2"/>
        <v>15.01.32 Оператор станков с программным управлением</v>
      </c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</row>
    <row r="70" spans="1:89" ht="15.75" customHeight="1">
      <c r="A70" s="32" t="s">
        <v>244</v>
      </c>
      <c r="B70" s="32" t="s">
        <v>245</v>
      </c>
      <c r="C70" s="33" t="str">
        <f t="shared" si="3"/>
        <v>R2 Лабораторный медицинский анализ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4"/>
      <c r="Z70" s="34" t="s">
        <v>438</v>
      </c>
      <c r="AA70" s="35" t="s">
        <v>1230</v>
      </c>
      <c r="AB70" s="34" t="s">
        <v>438</v>
      </c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8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1" t="s">
        <v>1149</v>
      </c>
      <c r="BU70" s="25"/>
      <c r="BV70" s="22"/>
      <c r="BW70" s="21"/>
      <c r="BX70" s="21"/>
      <c r="BY70" s="21"/>
      <c r="BZ70" s="21" t="str">
        <f t="shared" si="2"/>
        <v>15.01.33 Токарь на станках с числовым программным управлением</v>
      </c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</row>
    <row r="71" spans="1:89" ht="15.75" customHeight="1">
      <c r="A71" s="32" t="s">
        <v>247</v>
      </c>
      <c r="B71" s="32" t="s">
        <v>248</v>
      </c>
      <c r="C71" s="33" t="str">
        <f t="shared" si="3"/>
        <v>R6 Лабораторный химический анализ</v>
      </c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4"/>
      <c r="Z71" s="34" t="s">
        <v>441</v>
      </c>
      <c r="AA71" s="35" t="s">
        <v>1231</v>
      </c>
      <c r="AB71" s="34" t="s">
        <v>441</v>
      </c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8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1" t="s">
        <v>1150</v>
      </c>
      <c r="BU71" s="25"/>
      <c r="BV71" s="22"/>
      <c r="BW71" s="21"/>
      <c r="BX71" s="21"/>
      <c r="BY71" s="21"/>
      <c r="BZ71" s="21" t="str">
        <f t="shared" si="2"/>
        <v>15.01.34 Фрезеровщик на станках с числовым программным управлением</v>
      </c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</row>
    <row r="72" spans="1:89" ht="15.75" customHeight="1">
      <c r="A72" s="32" t="s">
        <v>250</v>
      </c>
      <c r="B72" s="32" t="s">
        <v>251</v>
      </c>
      <c r="C72" s="33" t="str">
        <f t="shared" si="3"/>
        <v>R47 Лазерные технологии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4"/>
      <c r="Z72" s="34" t="s">
        <v>444</v>
      </c>
      <c r="AA72" s="35" t="s">
        <v>1232</v>
      </c>
      <c r="AB72" s="34" t="s">
        <v>444</v>
      </c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8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1" t="s">
        <v>1151</v>
      </c>
      <c r="BU72" s="25"/>
      <c r="BV72" s="22"/>
      <c r="BW72" s="21"/>
      <c r="BX72" s="21"/>
      <c r="BY72" s="21"/>
      <c r="BZ72" s="21" t="str">
        <f t="shared" si="2"/>
        <v>15.01.35 Мастер слесарных работ</v>
      </c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</row>
    <row r="73" spans="1:89" ht="15.75" customHeight="1">
      <c r="A73" s="32" t="s">
        <v>253</v>
      </c>
      <c r="B73" s="32">
        <v>37</v>
      </c>
      <c r="C73" s="33" t="str">
        <f t="shared" si="3"/>
        <v>37 Ландшафтный дизайн</v>
      </c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4"/>
      <c r="Z73" s="34" t="s">
        <v>446</v>
      </c>
      <c r="AA73" s="35" t="s">
        <v>1233</v>
      </c>
      <c r="AB73" s="34" t="s">
        <v>446</v>
      </c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8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1" t="s">
        <v>1152</v>
      </c>
      <c r="BU73" s="25"/>
      <c r="BV73" s="22"/>
      <c r="BW73" s="21"/>
      <c r="BX73" s="21"/>
      <c r="BY73" s="21"/>
      <c r="BZ73" s="21" t="str">
        <f t="shared" si="2"/>
        <v>15.01.36 Дефектоскопист</v>
      </c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</row>
    <row r="74" spans="1:89" ht="15.75" customHeight="1">
      <c r="A74" s="32" t="s">
        <v>997</v>
      </c>
      <c r="B74" s="32" t="s">
        <v>1003</v>
      </c>
      <c r="C74" s="33" t="str">
        <f t="shared" si="3"/>
        <v>F12 Летающая робототехника</v>
      </c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4"/>
      <c r="Z74" s="34" t="s">
        <v>493</v>
      </c>
      <c r="AA74" s="35" t="s">
        <v>1234</v>
      </c>
      <c r="AB74" s="34" t="s">
        <v>493</v>
      </c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8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1" t="s">
        <v>1153</v>
      </c>
      <c r="BU74" s="25"/>
      <c r="BV74" s="22"/>
      <c r="BW74" s="21"/>
      <c r="BX74" s="21"/>
      <c r="BY74" s="21"/>
      <c r="BZ74" s="21" t="str">
        <f t="shared" si="2"/>
        <v>18.01.01 Лаборант по физико-механическим испытаниям</v>
      </c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</row>
    <row r="75" spans="1:89" ht="15.75" customHeight="1">
      <c r="A75" s="32" t="s">
        <v>255</v>
      </c>
      <c r="B75" s="32" t="s">
        <v>256</v>
      </c>
      <c r="C75" s="33" t="str">
        <f t="shared" si="3"/>
        <v>T77 Лечебная деятельность (Фельдшер)</v>
      </c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4"/>
      <c r="Z75" s="34" t="s">
        <v>496</v>
      </c>
      <c r="AA75" s="35" t="s">
        <v>1235</v>
      </c>
      <c r="AB75" s="34" t="s">
        <v>496</v>
      </c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8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1" t="s">
        <v>1154</v>
      </c>
      <c r="BU75" s="25"/>
      <c r="BV75" s="22"/>
      <c r="BW75" s="21"/>
      <c r="BX75" s="21"/>
      <c r="BY75" s="21"/>
      <c r="BZ75" s="21" t="str">
        <f t="shared" si="2"/>
        <v>18.01.02 Лаборант-эколог</v>
      </c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</row>
    <row r="76" spans="1:89" ht="15.75" customHeight="1">
      <c r="A76" s="32" t="s">
        <v>258</v>
      </c>
      <c r="B76" s="32" t="s">
        <v>259</v>
      </c>
      <c r="C76" s="33" t="str">
        <f t="shared" si="3"/>
        <v>V17 Литейное производство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4"/>
      <c r="Z76" s="34" t="s">
        <v>498</v>
      </c>
      <c r="AA76" s="35" t="s">
        <v>1236</v>
      </c>
      <c r="AB76" s="34" t="s">
        <v>498</v>
      </c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8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1" t="s">
        <v>1155</v>
      </c>
      <c r="BU76" s="25"/>
      <c r="BV76" s="22"/>
      <c r="BW76" s="21"/>
      <c r="BX76" s="21"/>
      <c r="BY76" s="21"/>
      <c r="BZ76" s="21" t="str">
        <f t="shared" si="2"/>
        <v>18.01.03 Аппаратчик-оператор экологических установок</v>
      </c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</row>
    <row r="77" spans="1:89" ht="15.75" customHeight="1">
      <c r="A77" s="32" t="s">
        <v>1026</v>
      </c>
      <c r="B77" s="32" t="s">
        <v>261</v>
      </c>
      <c r="C77" s="33" t="str">
        <f t="shared" si="3"/>
        <v>R81 Магистральные линии связи. Строительство и эксплуатация ВОЛП</v>
      </c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4"/>
      <c r="Z77" s="34" t="s">
        <v>501</v>
      </c>
      <c r="AA77" s="35" t="s">
        <v>1237</v>
      </c>
      <c r="AB77" s="34" t="s">
        <v>501</v>
      </c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8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1" t="s">
        <v>1156</v>
      </c>
      <c r="BU77" s="25"/>
      <c r="BV77" s="22"/>
      <c r="BW77" s="21"/>
      <c r="BX77" s="21"/>
      <c r="BY77" s="21"/>
      <c r="BZ77" s="21" t="str">
        <f t="shared" si="2"/>
        <v>18.01.05 Аппаратчик-оператор производства неорганических веществ</v>
      </c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</row>
    <row r="78" spans="1:89" ht="15.75" customHeight="1">
      <c r="A78" s="32" t="s">
        <v>263</v>
      </c>
      <c r="B78" s="32">
        <v>22</v>
      </c>
      <c r="C78" s="33" t="str">
        <f t="shared" si="3"/>
        <v>22 Малярные и декоративные работы</v>
      </c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4"/>
      <c r="Z78" s="34" t="s">
        <v>504</v>
      </c>
      <c r="AA78" s="35" t="s">
        <v>1238</v>
      </c>
      <c r="AB78" s="34" t="s">
        <v>504</v>
      </c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8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1" t="s">
        <v>1157</v>
      </c>
      <c r="BU78" s="25"/>
      <c r="BV78" s="22"/>
      <c r="BW78" s="21"/>
      <c r="BX78" s="21"/>
      <c r="BY78" s="21"/>
      <c r="BZ78" s="21" t="str">
        <f t="shared" si="2"/>
        <v>18.01.06 Оператор производства стекловолокна, стекловолокнистых материалов и изделий стеклопластиков</v>
      </c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</row>
    <row r="79" spans="1:89" ht="15.75" customHeight="1">
      <c r="A79" s="32" t="s">
        <v>265</v>
      </c>
      <c r="B79" s="32" t="s">
        <v>266</v>
      </c>
      <c r="C79" s="33" t="str">
        <f t="shared" si="3"/>
        <v>T99 Маневровая работа на железнодорожном транспорте</v>
      </c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4"/>
      <c r="Z79" s="34" t="s">
        <v>507</v>
      </c>
      <c r="AA79" s="35" t="s">
        <v>1239</v>
      </c>
      <c r="AB79" s="34" t="s">
        <v>507</v>
      </c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8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1" t="s">
        <v>1158</v>
      </c>
      <c r="BU79" s="25"/>
      <c r="BV79" s="22"/>
      <c r="BW79" s="21"/>
      <c r="BX79" s="21"/>
      <c r="BY79" s="21"/>
      <c r="BZ79" s="21" t="str">
        <f t="shared" si="2"/>
        <v>18.01.08 Мастер-изготовитель деталей и изделий из стекла</v>
      </c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</row>
    <row r="80" spans="1:89" ht="15.75" customHeight="1">
      <c r="A80" s="32" t="s">
        <v>1027</v>
      </c>
      <c r="B80" s="32" t="s">
        <v>1055</v>
      </c>
      <c r="C80" s="33" t="str">
        <f t="shared" si="3"/>
        <v>V37 Мастер участка мебельного производства</v>
      </c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4"/>
      <c r="Z80" s="34" t="s">
        <v>510</v>
      </c>
      <c r="AA80" s="35" t="s">
        <v>1240</v>
      </c>
      <c r="AB80" s="34" t="s">
        <v>510</v>
      </c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8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1" t="s">
        <v>1159</v>
      </c>
      <c r="BU80" s="25"/>
      <c r="BV80" s="22"/>
      <c r="BW80" s="21"/>
      <c r="BX80" s="21"/>
      <c r="BY80" s="21"/>
      <c r="BZ80" s="21" t="str">
        <f t="shared" si="2"/>
        <v>18.01.12 Изготовитель фарфоровых и фаянсовых изделий</v>
      </c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</row>
    <row r="81" spans="1:89" ht="15.75" customHeight="1">
      <c r="A81" s="32" t="s">
        <v>1014</v>
      </c>
      <c r="B81" s="32" t="s">
        <v>1015</v>
      </c>
      <c r="C81" s="33" t="str">
        <f t="shared" si="3"/>
        <v>V24 Мастерство приготовления кофе и чая</v>
      </c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4"/>
      <c r="Z81" s="34" t="s">
        <v>512</v>
      </c>
      <c r="AA81" s="35" t="s">
        <v>1241</v>
      </c>
      <c r="AB81" s="34" t="s">
        <v>512</v>
      </c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8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2"/>
      <c r="BW81" s="21"/>
      <c r="BX81" s="21"/>
      <c r="BY81" s="21"/>
      <c r="BZ81" s="21" t="str">
        <f t="shared" si="2"/>
        <v>18.01.22 Оператор в производстве шин</v>
      </c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</row>
    <row r="82" spans="1:89" ht="15.75" customHeight="1">
      <c r="A82" s="32" t="s">
        <v>1028</v>
      </c>
      <c r="B82" s="32" t="s">
        <v>1056</v>
      </c>
      <c r="C82" s="33" t="str">
        <f t="shared" si="3"/>
        <v>V33 Машинист компрессорных установок</v>
      </c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4"/>
      <c r="Z82" s="34" t="s">
        <v>515</v>
      </c>
      <c r="AA82" s="35" t="s">
        <v>1242</v>
      </c>
      <c r="AB82" s="34" t="s">
        <v>515</v>
      </c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8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2"/>
      <c r="BW82" s="21"/>
      <c r="BX82" s="21"/>
      <c r="BY82" s="21"/>
      <c r="BZ82" s="21" t="str">
        <f t="shared" si="2"/>
        <v>18.01.24 Мастер шиномонтажной мастерской</v>
      </c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</row>
    <row r="83" spans="1:89" ht="15.75" customHeight="1">
      <c r="A83" s="32" t="s">
        <v>268</v>
      </c>
      <c r="B83" s="32" t="s">
        <v>269</v>
      </c>
      <c r="C83" s="33" t="str">
        <f t="shared" si="3"/>
        <v>F5 Машинное обучение и большие данные</v>
      </c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4"/>
      <c r="Z83" s="34" t="s">
        <v>518</v>
      </c>
      <c r="AA83" s="35" t="s">
        <v>1243</v>
      </c>
      <c r="AB83" s="34" t="s">
        <v>518</v>
      </c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8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2"/>
      <c r="BW83" s="21"/>
      <c r="BX83" s="21"/>
      <c r="BY83" s="21"/>
      <c r="BZ83" s="21" t="str">
        <f t="shared" si="2"/>
        <v>18.01.26 Аппаратчик-оператор нефтехимического производства</v>
      </c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</row>
    <row r="84" spans="1:89" ht="15.75" customHeight="1">
      <c r="A84" s="32" t="s">
        <v>1016</v>
      </c>
      <c r="B84" s="32" t="s">
        <v>1017</v>
      </c>
      <c r="C84" s="33" t="str">
        <f t="shared" si="3"/>
        <v>V23 Медиа-пресс технологии упаковочного производства</v>
      </c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4"/>
      <c r="Z84" s="34" t="s">
        <v>521</v>
      </c>
      <c r="AA84" s="35" t="s">
        <v>1244</v>
      </c>
      <c r="AB84" s="34" t="s">
        <v>521</v>
      </c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8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2"/>
      <c r="BW84" s="21"/>
      <c r="BX84" s="21"/>
      <c r="BY84" s="21"/>
      <c r="BZ84" s="21" t="str">
        <f t="shared" si="2"/>
        <v>18.01.27 Машинист технологических насосов и компрессоров</v>
      </c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</row>
    <row r="85" spans="1:89" ht="15.75" customHeight="1">
      <c r="A85" s="32" t="s">
        <v>271</v>
      </c>
      <c r="B85" s="32" t="s">
        <v>272</v>
      </c>
      <c r="C85" s="33" t="str">
        <f t="shared" si="3"/>
        <v>R3 Медицинская оптика</v>
      </c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4"/>
      <c r="Z85" s="34" t="s">
        <v>524</v>
      </c>
      <c r="AA85" s="35" t="s">
        <v>1245</v>
      </c>
      <c r="AB85" s="34" t="s">
        <v>524</v>
      </c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8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2"/>
      <c r="BW85" s="21"/>
      <c r="BX85" s="21"/>
      <c r="BY85" s="21"/>
      <c r="BZ85" s="21" t="str">
        <f t="shared" si="2"/>
        <v>18.01.28 Оператор нефтепереработки</v>
      </c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</row>
    <row r="86" spans="1:89" ht="15.75" customHeight="1">
      <c r="A86" s="32" t="s">
        <v>274</v>
      </c>
      <c r="B86" s="32">
        <v>41</v>
      </c>
      <c r="C86" s="33" t="str">
        <f t="shared" si="3"/>
        <v>41 Медицинский и социальный уход</v>
      </c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4"/>
      <c r="Z86" s="34" t="s">
        <v>527</v>
      </c>
      <c r="AA86" s="35" t="s">
        <v>1246</v>
      </c>
      <c r="AB86" s="34" t="s">
        <v>527</v>
      </c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8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2"/>
      <c r="BW86" s="21"/>
      <c r="BX86" s="21"/>
      <c r="BY86" s="21"/>
      <c r="BZ86" s="21" t="str">
        <f t="shared" si="2"/>
        <v>18.01.29 Мастер по обслуживанию магистральных трубопроводов</v>
      </c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</row>
    <row r="87" spans="1:89" ht="15.75" customHeight="1">
      <c r="A87" s="32" t="s">
        <v>276</v>
      </c>
      <c r="B87" s="32" t="s">
        <v>277</v>
      </c>
      <c r="C87" s="33" t="str">
        <f t="shared" si="3"/>
        <v>T39 Метрология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4"/>
      <c r="Z87" s="34" t="s">
        <v>530</v>
      </c>
      <c r="AA87" s="35" t="s">
        <v>1247</v>
      </c>
      <c r="AB87" s="34" t="s">
        <v>530</v>
      </c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8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2"/>
      <c r="BW87" s="21"/>
      <c r="BX87" s="21"/>
      <c r="BY87" s="21"/>
      <c r="BZ87" s="21" t="str">
        <f t="shared" si="2"/>
        <v>18.01.31 Машинист машин коксохимического производства</v>
      </c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</row>
    <row r="88" spans="1:89" ht="15.75" customHeight="1">
      <c r="A88" s="32" t="s">
        <v>279</v>
      </c>
      <c r="B88" s="32" t="s">
        <v>280</v>
      </c>
      <c r="C88" s="33" t="str">
        <f t="shared" si="3"/>
        <v>T25 Метрология и КИП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4"/>
      <c r="Z88" s="34" t="s">
        <v>532</v>
      </c>
      <c r="AA88" s="35" t="s">
        <v>1248</v>
      </c>
      <c r="AB88" s="34" t="s">
        <v>532</v>
      </c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8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2"/>
      <c r="BW88" s="21"/>
      <c r="BX88" s="21"/>
      <c r="BY88" s="21"/>
      <c r="BZ88" s="21" t="str">
        <f t="shared" si="2"/>
        <v>18.01.32 Аппаратчик-оператор азотных производств и продуктов органического синтеза</v>
      </c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</row>
    <row r="89" spans="1:89" ht="15.75" customHeight="1">
      <c r="A89" s="32" t="s">
        <v>282</v>
      </c>
      <c r="B89" s="32">
        <v>4</v>
      </c>
      <c r="C89" s="33" t="str">
        <f t="shared" si="3"/>
        <v>4 Мехатроника</v>
      </c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4"/>
      <c r="Z89" s="34" t="s">
        <v>535</v>
      </c>
      <c r="AA89" s="35" t="s">
        <v>1249</v>
      </c>
      <c r="AB89" s="34" t="s">
        <v>535</v>
      </c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8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2"/>
      <c r="BW89" s="21"/>
      <c r="BX89" s="21"/>
      <c r="BY89" s="21"/>
      <c r="BZ89" s="21" t="str">
        <f t="shared" si="2"/>
        <v>18.01.33 Лаборант по контролю качества сырья, реактивов, промежуточных продуктов, готовой продукции, отходов производства (по отраслям)</v>
      </c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</row>
    <row r="90" spans="1:89" ht="15.75" customHeight="1">
      <c r="A90" s="32" t="s">
        <v>285</v>
      </c>
      <c r="B90" s="32" t="s">
        <v>286</v>
      </c>
      <c r="C90" s="33" t="str">
        <f t="shared" si="3"/>
        <v>R79 Многоосевая обработка на станках с ЧПУ</v>
      </c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4"/>
      <c r="Z90" s="34" t="s">
        <v>567</v>
      </c>
      <c r="AA90" s="35" t="s">
        <v>1250</v>
      </c>
      <c r="AB90" s="34" t="s">
        <v>567</v>
      </c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8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2"/>
      <c r="BW90" s="21"/>
      <c r="BX90" s="21"/>
      <c r="BY90" s="21"/>
      <c r="BZ90" s="21" t="str">
        <f t="shared" si="2"/>
        <v>19.01.01 Аппаратчик-оператор в биотехнологии</v>
      </c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</row>
    <row r="91" spans="1:89" ht="15.75" customHeight="1">
      <c r="A91" s="32" t="s">
        <v>288</v>
      </c>
      <c r="B91" s="32">
        <v>23</v>
      </c>
      <c r="C91" s="33" t="str">
        <f t="shared" si="3"/>
        <v>23 Мобильная робототехника</v>
      </c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4"/>
      <c r="Z91" s="34" t="s">
        <v>570</v>
      </c>
      <c r="AA91" s="35" t="s">
        <v>1251</v>
      </c>
      <c r="AB91" s="34" t="s">
        <v>570</v>
      </c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8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2"/>
      <c r="BW91" s="21"/>
      <c r="BX91" s="21"/>
      <c r="BY91" s="21"/>
      <c r="BZ91" s="21" t="str">
        <f t="shared" si="2"/>
        <v>19.01.02 Лаборант-аналитик</v>
      </c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</row>
    <row r="92" spans="1:89" ht="15.75" customHeight="1">
      <c r="A92" s="32" t="s">
        <v>290</v>
      </c>
      <c r="B92" s="32" t="s">
        <v>291</v>
      </c>
      <c r="C92" s="33" t="str">
        <f t="shared" si="3"/>
        <v>V13 Монтаж и обслуживание радиоэлектронного оборудования на железнодорожном транспорте</v>
      </c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4"/>
      <c r="Z92" s="34" t="s">
        <v>572</v>
      </c>
      <c r="AA92" s="35" t="s">
        <v>1252</v>
      </c>
      <c r="AB92" s="34" t="s">
        <v>572</v>
      </c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8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2"/>
      <c r="BW92" s="21"/>
      <c r="BX92" s="21"/>
      <c r="BY92" s="21"/>
      <c r="BZ92" s="21" t="str">
        <f t="shared" si="2"/>
        <v>19.01.04 Пекарь</v>
      </c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</row>
    <row r="93" spans="1:89" ht="15.75" customHeight="1">
      <c r="A93" s="32" t="s">
        <v>1029</v>
      </c>
      <c r="B93" s="32" t="s">
        <v>293</v>
      </c>
      <c r="C93" s="33" t="str">
        <f t="shared" si="3"/>
        <v>T44 Монтаж и техническое обслуживание бытового газового оборудования</v>
      </c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4"/>
      <c r="Z93" s="34" t="s">
        <v>575</v>
      </c>
      <c r="AA93" s="35" t="s">
        <v>1253</v>
      </c>
      <c r="AB93" s="34" t="s">
        <v>575</v>
      </c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8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2"/>
      <c r="BW93" s="21"/>
      <c r="BX93" s="21"/>
      <c r="BY93" s="21"/>
      <c r="BZ93" s="21" t="str">
        <f t="shared" si="2"/>
        <v>19.01.06 Аппаратчик производства сахара</v>
      </c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</row>
    <row r="94" spans="1:89" ht="15.75" customHeight="1">
      <c r="A94" s="32" t="s">
        <v>295</v>
      </c>
      <c r="B94" s="32" t="s">
        <v>296</v>
      </c>
      <c r="C94" s="33" t="str">
        <f t="shared" si="3"/>
        <v>T1 Монтаж и эксплуатация газового оборудования</v>
      </c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4"/>
      <c r="Z94" s="34" t="s">
        <v>577</v>
      </c>
      <c r="AA94" s="35" t="s">
        <v>1254</v>
      </c>
      <c r="AB94" s="34" t="s">
        <v>577</v>
      </c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8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2"/>
      <c r="BW94" s="21"/>
      <c r="BX94" s="21"/>
      <c r="BY94" s="21"/>
      <c r="BZ94" s="21" t="str">
        <f t="shared" si="2"/>
        <v>19.01.07 Кондитер сахаристых изделий</v>
      </c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</row>
    <row r="95" spans="1:89" ht="15.75" customHeight="1">
      <c r="A95" s="32" t="s">
        <v>301</v>
      </c>
      <c r="B95" s="32" t="s">
        <v>302</v>
      </c>
      <c r="C95" s="33" t="str">
        <f t="shared" si="3"/>
        <v>R53 Моушн Дизайн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4"/>
      <c r="Z95" s="34" t="s">
        <v>580</v>
      </c>
      <c r="AA95" s="35" t="s">
        <v>1255</v>
      </c>
      <c r="AB95" s="34" t="s">
        <v>580</v>
      </c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8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2"/>
      <c r="BW95" s="21"/>
      <c r="BX95" s="21"/>
      <c r="BY95" s="21"/>
      <c r="BZ95" s="21" t="str">
        <f t="shared" si="2"/>
        <v>19.01.09 Наладчик оборудования в производстве пищевой продукции (по отраслям производства)</v>
      </c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</row>
    <row r="96" spans="1:89" ht="15.75" customHeight="1">
      <c r="A96" s="32" t="s">
        <v>1030</v>
      </c>
      <c r="B96" s="32" t="s">
        <v>1057</v>
      </c>
      <c r="C96" s="33" t="str">
        <f t="shared" si="3"/>
        <v>V39 Музейная педагогика</v>
      </c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4"/>
      <c r="Z96" s="34" t="s">
        <v>583</v>
      </c>
      <c r="AA96" s="35" t="s">
        <v>1256</v>
      </c>
      <c r="AB96" s="34" t="s">
        <v>583</v>
      </c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8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2"/>
      <c r="BW96" s="21"/>
      <c r="BX96" s="21"/>
      <c r="BY96" s="21"/>
      <c r="BZ96" s="21" t="str">
        <f t="shared" si="2"/>
        <v>19.01.10 Мастер производства молочной продукции</v>
      </c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</row>
    <row r="97" spans="1:89" ht="15.75" customHeight="1">
      <c r="A97" s="32" t="s">
        <v>304</v>
      </c>
      <c r="B97" s="32" t="s">
        <v>305</v>
      </c>
      <c r="C97" s="33" t="str">
        <f t="shared" si="3"/>
        <v>T81 Мясопереработка</v>
      </c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4"/>
      <c r="Z97" s="34" t="s">
        <v>586</v>
      </c>
      <c r="AA97" s="35" t="s">
        <v>1257</v>
      </c>
      <c r="AB97" s="34" t="s">
        <v>586</v>
      </c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8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2"/>
      <c r="BW97" s="21"/>
      <c r="BX97" s="21"/>
      <c r="BY97" s="21"/>
      <c r="BZ97" s="21" t="str">
        <f t="shared" si="2"/>
        <v>19.01.11 Изготовитель мороженого</v>
      </c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</row>
    <row r="98" spans="1:89" ht="15.75" customHeight="1">
      <c r="A98" s="32" t="s">
        <v>307</v>
      </c>
      <c r="B98" s="32" t="s">
        <v>308</v>
      </c>
      <c r="C98" s="33" t="str">
        <f t="shared" si="3"/>
        <v>R96 Неразрушающий контроль</v>
      </c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4"/>
      <c r="Z98" s="34" t="s">
        <v>589</v>
      </c>
      <c r="AA98" s="35" t="s">
        <v>1258</v>
      </c>
      <c r="AB98" s="34" t="s">
        <v>589</v>
      </c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8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2"/>
      <c r="BW98" s="21"/>
      <c r="BX98" s="21"/>
      <c r="BY98" s="21"/>
      <c r="BZ98" s="21" t="str">
        <f t="shared" si="2"/>
        <v>19.01.12 Переработчик скота и мяса</v>
      </c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</row>
    <row r="99" spans="1:89" ht="15.75" customHeight="1">
      <c r="A99" s="32" t="s">
        <v>1031</v>
      </c>
      <c r="B99" s="32" t="s">
        <v>1058</v>
      </c>
      <c r="C99" s="33" t="str">
        <f t="shared" si="3"/>
        <v>V42 Ногтевой сервис</v>
      </c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4"/>
      <c r="Z99" s="34" t="s">
        <v>591</v>
      </c>
      <c r="AA99" s="35" t="s">
        <v>1259</v>
      </c>
      <c r="AB99" s="34" t="s">
        <v>591</v>
      </c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8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2"/>
      <c r="BW99" s="21"/>
      <c r="BX99" s="21"/>
      <c r="BY99" s="21"/>
      <c r="BZ99" s="21" t="str">
        <f t="shared" si="2"/>
        <v>19.01.14 Оператор процессов колбасного производства</v>
      </c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</row>
    <row r="100" spans="1:89" ht="15.75" customHeight="1">
      <c r="A100" s="32" t="s">
        <v>310</v>
      </c>
      <c r="B100" s="32" t="s">
        <v>311</v>
      </c>
      <c r="C100" s="33" t="str">
        <f t="shared" si="3"/>
        <v>T71 Облачные технологии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4"/>
      <c r="Z100" s="34" t="s">
        <v>594</v>
      </c>
      <c r="AA100" s="35" t="s">
        <v>1260</v>
      </c>
      <c r="AB100" s="34" t="s">
        <v>594</v>
      </c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8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2"/>
      <c r="BW100" s="21"/>
      <c r="BX100" s="21"/>
      <c r="BY100" s="21"/>
      <c r="BZ100" s="21" t="str">
        <f t="shared" si="2"/>
        <v>19.01.15 Аппаратчик получения растительного масла</v>
      </c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</row>
    <row r="101" spans="1:89" ht="15.75" customHeight="1">
      <c r="A101" s="32" t="s">
        <v>313</v>
      </c>
      <c r="B101" s="32">
        <v>12</v>
      </c>
      <c r="C101" s="33" t="str">
        <f t="shared" si="3"/>
        <v>12 Облицовка плиткой</v>
      </c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4"/>
      <c r="Z101" s="34" t="s">
        <v>625</v>
      </c>
      <c r="AA101" s="35" t="s">
        <v>1261</v>
      </c>
      <c r="AB101" s="34" t="s">
        <v>625</v>
      </c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8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2"/>
      <c r="BW101" s="21"/>
      <c r="BX101" s="21"/>
      <c r="BY101" s="21"/>
      <c r="BZ101" s="21" t="str">
        <f t="shared" si="2"/>
        <v>20.01.01 Пожарный</v>
      </c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</row>
    <row r="102" spans="1:89" ht="15.75" customHeight="1">
      <c r="A102" s="32" t="s">
        <v>316</v>
      </c>
      <c r="B102" s="32" t="s">
        <v>317</v>
      </c>
      <c r="C102" s="33" t="str">
        <f t="shared" si="3"/>
        <v>V18 Обогащение полезных ископаемых</v>
      </c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4"/>
      <c r="Z102" s="34" t="s">
        <v>643</v>
      </c>
      <c r="AA102" s="35" t="s">
        <v>1262</v>
      </c>
      <c r="AB102" s="34" t="s">
        <v>643</v>
      </c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8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2"/>
      <c r="BW102" s="21"/>
      <c r="BX102" s="21"/>
      <c r="BY102" s="21"/>
      <c r="BZ102" s="21" t="str">
        <f t="shared" si="2"/>
        <v>21.01.01 Оператор нефтяных и газовых скважин</v>
      </c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</row>
    <row r="103" spans="1:89" ht="15.75" customHeight="1">
      <c r="A103" s="32" t="s">
        <v>319</v>
      </c>
      <c r="B103" s="32" t="s">
        <v>320</v>
      </c>
      <c r="C103" s="33" t="str">
        <f t="shared" si="3"/>
        <v>T93 Обработка водных биоресурсов</v>
      </c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4"/>
      <c r="Z103" s="34" t="s">
        <v>645</v>
      </c>
      <c r="AA103" s="35" t="s">
        <v>1263</v>
      </c>
      <c r="AB103" s="34" t="s">
        <v>645</v>
      </c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8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2"/>
      <c r="BW103" s="21"/>
      <c r="BX103" s="21"/>
      <c r="BY103" s="21"/>
      <c r="BZ103" s="21" t="str">
        <f t="shared" si="2"/>
        <v>21.01.02 Оператор по ремонту скважин</v>
      </c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</row>
    <row r="104" spans="1:89" ht="15.75" customHeight="1">
      <c r="A104" s="32" t="s">
        <v>322</v>
      </c>
      <c r="B104" s="32" t="s">
        <v>323</v>
      </c>
      <c r="C104" s="33" t="str">
        <f t="shared" si="3"/>
        <v>W46 Обработка листового металла</v>
      </c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4"/>
      <c r="Z104" s="34" t="s">
        <v>648</v>
      </c>
      <c r="AA104" s="35" t="s">
        <v>1264</v>
      </c>
      <c r="AB104" s="34" t="s">
        <v>648</v>
      </c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8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2"/>
      <c r="BW104" s="21"/>
      <c r="BX104" s="21"/>
      <c r="BY104" s="21"/>
      <c r="BZ104" s="21" t="str">
        <f t="shared" si="2"/>
        <v>21.01.03 Бурильщик эксплуатационных и разведочных скважин</v>
      </c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</row>
    <row r="105" spans="1:89" ht="15.75" customHeight="1">
      <c r="A105" s="32" t="s">
        <v>325</v>
      </c>
      <c r="B105" s="32" t="s">
        <v>326</v>
      </c>
      <c r="C105" s="33" t="str">
        <f t="shared" si="3"/>
        <v>T30 Обработка янтаря</v>
      </c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4"/>
      <c r="Z105" s="34" t="s">
        <v>650</v>
      </c>
      <c r="AA105" s="35" t="s">
        <v>1265</v>
      </c>
      <c r="AB105" s="34" t="s">
        <v>650</v>
      </c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8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2"/>
      <c r="BW105" s="21"/>
      <c r="BX105" s="21"/>
      <c r="BY105" s="21"/>
      <c r="BZ105" s="21" t="str">
        <f t="shared" si="2"/>
        <v>21.01.04 Машинист на буровых установках</v>
      </c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</row>
    <row r="106" spans="1:89" ht="15.75" customHeight="1">
      <c r="A106" s="32" t="s">
        <v>328</v>
      </c>
      <c r="B106" s="32">
        <v>14</v>
      </c>
      <c r="C106" s="33" t="str">
        <f t="shared" si="3"/>
        <v>14 Обслуживание авиационной техники</v>
      </c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4"/>
      <c r="Z106" s="34" t="s">
        <v>653</v>
      </c>
      <c r="AA106" s="35" t="s">
        <v>1266</v>
      </c>
      <c r="AB106" s="34" t="s">
        <v>653</v>
      </c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8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2"/>
      <c r="BW106" s="21"/>
      <c r="BX106" s="21"/>
      <c r="BY106" s="21"/>
      <c r="BZ106" s="21" t="str">
        <f t="shared" si="2"/>
        <v>21.01.07 Бурильщик морского бурения скважин</v>
      </c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</row>
    <row r="107" spans="1:89" ht="15.75" customHeight="1">
      <c r="A107" s="32" t="s">
        <v>331</v>
      </c>
      <c r="B107" s="32">
        <v>54</v>
      </c>
      <c r="C107" s="33" t="str">
        <f t="shared" si="3"/>
        <v>54 Обслуживание грузовой техники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4"/>
      <c r="Z107" s="34" t="s">
        <v>656</v>
      </c>
      <c r="AA107" s="35" t="s">
        <v>1267</v>
      </c>
      <c r="AB107" s="34" t="s">
        <v>656</v>
      </c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8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2"/>
      <c r="BW107" s="21"/>
      <c r="BX107" s="21"/>
      <c r="BY107" s="21"/>
      <c r="BZ107" s="21" t="str">
        <f t="shared" si="2"/>
        <v>21.01.08 Машинист на открытых горных работах</v>
      </c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</row>
    <row r="108" spans="1:89" ht="15.75" customHeight="1">
      <c r="A108" s="32" t="s">
        <v>333</v>
      </c>
      <c r="B108" s="32" t="s">
        <v>334</v>
      </c>
      <c r="C108" s="33" t="str">
        <f t="shared" si="3"/>
        <v>T62 Обслуживание железнодорожного пути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4"/>
      <c r="Z108" s="34" t="s">
        <v>658</v>
      </c>
      <c r="AA108" s="35" t="s">
        <v>1268</v>
      </c>
      <c r="AB108" s="34" t="s">
        <v>658</v>
      </c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8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2"/>
      <c r="BW108" s="21"/>
      <c r="BX108" s="21"/>
      <c r="BY108" s="21"/>
      <c r="BZ108" s="21" t="str">
        <f t="shared" si="2"/>
        <v>21.01.10 Ремонтник горного оборудования</v>
      </c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</row>
    <row r="109" spans="1:89" ht="15.75" customHeight="1">
      <c r="A109" s="32" t="s">
        <v>338</v>
      </c>
      <c r="B109" s="32" t="s">
        <v>339</v>
      </c>
      <c r="C109" s="33" t="str">
        <f t="shared" si="3"/>
        <v>T85 Обслуживание и ремонт вагонов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4"/>
      <c r="Z109" s="34" t="s">
        <v>660</v>
      </c>
      <c r="AA109" s="35" t="s">
        <v>1269</v>
      </c>
      <c r="AB109" s="34" t="s">
        <v>660</v>
      </c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8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2"/>
      <c r="BW109" s="21"/>
      <c r="BX109" s="21"/>
      <c r="BY109" s="21"/>
      <c r="BZ109" s="21" t="str">
        <f t="shared" si="2"/>
        <v>21.01.13 Проходчик</v>
      </c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</row>
    <row r="110" spans="1:89" ht="15.75" customHeight="1">
      <c r="A110" s="32" t="s">
        <v>341</v>
      </c>
      <c r="B110" s="32" t="s">
        <v>342</v>
      </c>
      <c r="C110" s="33" t="str">
        <f t="shared" si="3"/>
        <v>R48 Обслуживание и ремонт оборудования релейной защиты и автоматики</v>
      </c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4"/>
      <c r="Z110" s="34" t="s">
        <v>663</v>
      </c>
      <c r="AA110" s="35" t="s">
        <v>701</v>
      </c>
      <c r="AB110" s="34" t="s">
        <v>663</v>
      </c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8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2"/>
      <c r="BW110" s="21"/>
      <c r="BX110" s="21"/>
      <c r="BY110" s="21"/>
      <c r="BZ110" s="21" t="str">
        <f t="shared" si="2"/>
        <v>21.01.15 Электрослесарь подземный</v>
      </c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</row>
    <row r="111" spans="1:89" ht="15.75" customHeight="1">
      <c r="A111" s="32" t="s">
        <v>344</v>
      </c>
      <c r="B111" s="32" t="s">
        <v>345</v>
      </c>
      <c r="C111" s="33" t="str">
        <f t="shared" si="3"/>
        <v>T82 Обслуживание и ремонт устройств железнодорожной автоматики и телемеханики</v>
      </c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4"/>
      <c r="Z111" s="34" t="s">
        <v>666</v>
      </c>
      <c r="AA111" s="35" t="s">
        <v>1270</v>
      </c>
      <c r="AB111" s="34" t="s">
        <v>666</v>
      </c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8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2"/>
      <c r="BW111" s="21"/>
      <c r="BX111" s="21"/>
      <c r="BY111" s="21"/>
      <c r="BZ111" s="21" t="str">
        <f t="shared" si="2"/>
        <v>21.01.16 Обогатитель полезных ископаемых</v>
      </c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</row>
    <row r="112" spans="1:89" ht="15.75" customHeight="1">
      <c r="A112" s="32" t="s">
        <v>347</v>
      </c>
      <c r="B112" s="32">
        <v>49</v>
      </c>
      <c r="C112" s="33" t="str">
        <f t="shared" si="3"/>
        <v>49 Обслуживание тяжелой техники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4"/>
      <c r="Z112" s="34" t="s">
        <v>711</v>
      </c>
      <c r="AA112" s="35" t="s">
        <v>1271</v>
      </c>
      <c r="AB112" s="34" t="s">
        <v>711</v>
      </c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8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2"/>
      <c r="BW112" s="21"/>
      <c r="BX112" s="21"/>
      <c r="BY112" s="21"/>
      <c r="BZ112" s="21" t="str">
        <f t="shared" si="2"/>
        <v>22.01.03 Машинист крана металлургического производства</v>
      </c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</row>
    <row r="113" spans="1:89" ht="15.75" customHeight="1">
      <c r="A113" s="32" t="s">
        <v>1032</v>
      </c>
      <c r="B113" s="32" t="s">
        <v>336</v>
      </c>
      <c r="C113" s="33" t="str">
        <f t="shared" si="3"/>
        <v>T51 Обслуживание устройств тягового электроснабжения</v>
      </c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4"/>
      <c r="Z113" s="34" t="s">
        <v>712</v>
      </c>
      <c r="AA113" s="35" t="s">
        <v>1272</v>
      </c>
      <c r="AB113" s="34" t="s">
        <v>712</v>
      </c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8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2"/>
      <c r="BW113" s="21"/>
      <c r="BX113" s="21"/>
      <c r="BY113" s="21"/>
      <c r="BZ113" s="21" t="str">
        <f t="shared" si="2"/>
        <v>22.01.04 Контролер металлургического производства</v>
      </c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</row>
    <row r="114" spans="1:89" ht="15.75" customHeight="1">
      <c r="A114" s="32" t="s">
        <v>349</v>
      </c>
      <c r="B114" s="32" t="s">
        <v>350</v>
      </c>
      <c r="C114" s="33" t="str">
        <f t="shared" si="3"/>
        <v>R28 Огранка алмазов</v>
      </c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4"/>
      <c r="Z114" s="34" t="s">
        <v>713</v>
      </c>
      <c r="AA114" s="35" t="s">
        <v>1273</v>
      </c>
      <c r="AB114" s="34" t="s">
        <v>713</v>
      </c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8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2"/>
      <c r="BW114" s="21"/>
      <c r="BX114" s="21"/>
      <c r="BY114" s="21"/>
      <c r="BZ114" s="21" t="str">
        <f t="shared" si="2"/>
        <v>22.01.05 Аппаратчик-оператор в производстве цветных металлов</v>
      </c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</row>
    <row r="115" spans="1:89" ht="15.75" customHeight="1">
      <c r="A115" s="32" t="s">
        <v>352</v>
      </c>
      <c r="B115" s="32" t="s">
        <v>353</v>
      </c>
      <c r="C115" s="33" t="str">
        <f t="shared" si="3"/>
        <v>R27 Огранка ювелирных вставок</v>
      </c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4"/>
      <c r="Z115" s="34" t="s">
        <v>714</v>
      </c>
      <c r="AA115" s="35" t="s">
        <v>1274</v>
      </c>
      <c r="AB115" s="34" t="s">
        <v>714</v>
      </c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8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2"/>
      <c r="BW115" s="21"/>
      <c r="BX115" s="21"/>
      <c r="BY115" s="21"/>
      <c r="BZ115" s="21" t="str">
        <f t="shared" si="2"/>
        <v>22.01.08 Оператор прокатного производства</v>
      </c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</row>
    <row r="116" spans="1:89" ht="15.75" customHeight="1">
      <c r="A116" s="32" t="s">
        <v>355</v>
      </c>
      <c r="B116" s="32">
        <v>36</v>
      </c>
      <c r="C116" s="33" t="str">
        <f t="shared" si="3"/>
        <v>36 Окраска автомобиля</v>
      </c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4"/>
      <c r="Z116" s="34" t="s">
        <v>715</v>
      </c>
      <c r="AA116" s="35" t="s">
        <v>1275</v>
      </c>
      <c r="AB116" s="34" t="s">
        <v>715</v>
      </c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8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2"/>
      <c r="BW116" s="21"/>
      <c r="BX116" s="21"/>
      <c r="BY116" s="21"/>
      <c r="BZ116" s="21" t="str">
        <f t="shared" si="2"/>
        <v>22.01.09 Оператор трубного производства</v>
      </c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</row>
    <row r="117" spans="1:89" ht="15.75" customHeight="1">
      <c r="A117" s="32" t="s">
        <v>1033</v>
      </c>
      <c r="B117" s="32" t="s">
        <v>1059</v>
      </c>
      <c r="C117" s="33" t="str">
        <f t="shared" si="3"/>
        <v>V41 Оленеводство</v>
      </c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4"/>
      <c r="Z117" s="34" t="s">
        <v>723</v>
      </c>
      <c r="AA117" s="35" t="s">
        <v>1276</v>
      </c>
      <c r="AB117" s="34" t="s">
        <v>723</v>
      </c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8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2"/>
      <c r="BW117" s="21"/>
      <c r="BX117" s="21"/>
      <c r="BY117" s="21"/>
      <c r="BZ117" s="21" t="str">
        <f t="shared" si="2"/>
        <v>23.01.01 Оператор транспортного терминала</v>
      </c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</row>
    <row r="118" spans="1:89" ht="15.75" customHeight="1">
      <c r="A118" s="32" t="s">
        <v>357</v>
      </c>
      <c r="B118" s="32" t="s">
        <v>358</v>
      </c>
      <c r="C118" s="33" t="str">
        <f t="shared" si="3"/>
        <v>V16 Организатор онлайн мероприятий</v>
      </c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4"/>
      <c r="Z118" s="34" t="s">
        <v>724</v>
      </c>
      <c r="AA118" s="35" t="s">
        <v>1277</v>
      </c>
      <c r="AB118" s="34" t="s">
        <v>724</v>
      </c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8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2"/>
      <c r="BW118" s="21"/>
      <c r="BX118" s="21"/>
      <c r="BY118" s="21"/>
      <c r="BZ118" s="21" t="str">
        <f t="shared" si="2"/>
        <v>23.01.02 Докер-механизатор</v>
      </c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</row>
    <row r="119" spans="1:89" ht="15.75" customHeight="1">
      <c r="A119" s="32" t="s">
        <v>360</v>
      </c>
      <c r="B119" s="32" t="s">
        <v>361</v>
      </c>
      <c r="C119" s="33" t="str">
        <f t="shared" si="3"/>
        <v>T63 Организация строительного производства</v>
      </c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4"/>
      <c r="Z119" s="34" t="s">
        <v>725</v>
      </c>
      <c r="AA119" s="35" t="s">
        <v>1278</v>
      </c>
      <c r="AB119" s="34" t="s">
        <v>725</v>
      </c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8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2"/>
      <c r="BW119" s="21"/>
      <c r="BX119" s="21"/>
      <c r="BY119" s="21"/>
      <c r="BZ119" s="21" t="str">
        <f t="shared" si="2"/>
        <v>23.01.03 Автомеханик</v>
      </c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</row>
    <row r="120" spans="1:89" ht="15.75" customHeight="1">
      <c r="A120" s="32" t="s">
        <v>363</v>
      </c>
      <c r="B120" s="32" t="s">
        <v>364</v>
      </c>
      <c r="C120" s="33" t="str">
        <f t="shared" si="3"/>
        <v>R58 Организация экскурсионных услуг</v>
      </c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4"/>
      <c r="Z120" s="34" t="s">
        <v>726</v>
      </c>
      <c r="AA120" s="35" t="s">
        <v>1279</v>
      </c>
      <c r="AB120" s="34" t="s">
        <v>726</v>
      </c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8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2"/>
      <c r="BW120" s="21"/>
      <c r="BX120" s="21"/>
      <c r="BY120" s="21"/>
      <c r="BZ120" s="21" t="str">
        <f t="shared" si="2"/>
        <v>23.01.04 Водитель городского электротранспорта</v>
      </c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</row>
    <row r="121" spans="1:89" ht="15.75" customHeight="1">
      <c r="A121" s="32" t="s">
        <v>1034</v>
      </c>
      <c r="B121" s="32" t="s">
        <v>366</v>
      </c>
      <c r="C121" s="33" t="str">
        <f t="shared" si="3"/>
        <v>T37 Охрана окружающей среды</v>
      </c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4"/>
      <c r="Z121" s="34" t="s">
        <v>727</v>
      </c>
      <c r="AA121" s="35" t="s">
        <v>1280</v>
      </c>
      <c r="AB121" s="34" t="s">
        <v>727</v>
      </c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8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2"/>
      <c r="BW121" s="21"/>
      <c r="BX121" s="21"/>
      <c r="BY121" s="21"/>
      <c r="BZ121" s="21" t="str">
        <f t="shared" si="2"/>
        <v>23.01.06 Машинист дорожных и строительных машин</v>
      </c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</row>
    <row r="122" spans="1:89" ht="15.75" customHeight="1">
      <c r="A122" s="32" t="s">
        <v>368</v>
      </c>
      <c r="B122" s="32" t="s">
        <v>369</v>
      </c>
      <c r="C122" s="33" t="str">
        <f t="shared" si="3"/>
        <v>T8 Охрана труда</v>
      </c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4"/>
      <c r="Z122" s="34" t="s">
        <v>728</v>
      </c>
      <c r="AA122" s="35" t="s">
        <v>1281</v>
      </c>
      <c r="AB122" s="34" t="s">
        <v>728</v>
      </c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8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2"/>
      <c r="BW122" s="21"/>
      <c r="BX122" s="21"/>
      <c r="BY122" s="21"/>
      <c r="BZ122" s="21" t="str">
        <f t="shared" si="2"/>
        <v>23.01.07 Машинист крана (крановщик)</v>
      </c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</row>
    <row r="123" spans="1:89" ht="15.75" customHeight="1">
      <c r="A123" s="32" t="s">
        <v>371</v>
      </c>
      <c r="B123" s="32" t="s">
        <v>372</v>
      </c>
      <c r="C123" s="33" t="str">
        <f t="shared" si="3"/>
        <v>V04 Оценка качества и экспертиза строительного производства</v>
      </c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4"/>
      <c r="Z123" s="34" t="s">
        <v>729</v>
      </c>
      <c r="AA123" s="35" t="s">
        <v>1282</v>
      </c>
      <c r="AB123" s="34" t="s">
        <v>729</v>
      </c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8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2"/>
      <c r="BW123" s="21"/>
      <c r="BX123" s="21"/>
      <c r="BY123" s="21"/>
      <c r="BZ123" s="21" t="str">
        <f t="shared" si="2"/>
        <v>23.01.08 Слесарь по ремонту строительных машин</v>
      </c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</row>
    <row r="124" spans="1:89" ht="15.75" customHeight="1">
      <c r="A124" s="32" t="s">
        <v>374</v>
      </c>
      <c r="B124" s="32">
        <v>29</v>
      </c>
      <c r="C124" s="33" t="str">
        <f t="shared" si="3"/>
        <v>29 Парикмахерское искусство</v>
      </c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4"/>
      <c r="Z124" s="34" t="s">
        <v>730</v>
      </c>
      <c r="AA124" s="35" t="s">
        <v>1283</v>
      </c>
      <c r="AB124" s="34" t="s">
        <v>730</v>
      </c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8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2"/>
      <c r="BW124" s="21"/>
      <c r="BX124" s="21"/>
      <c r="BY124" s="21"/>
      <c r="BZ124" s="21" t="str">
        <f t="shared" si="2"/>
        <v>23.01.09 Машинист локомотива</v>
      </c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</row>
    <row r="125" spans="1:89" ht="15.75" customHeight="1">
      <c r="A125" s="32" t="s">
        <v>1035</v>
      </c>
      <c r="B125" s="32" t="s">
        <v>376</v>
      </c>
      <c r="C125" s="33" t="str">
        <f t="shared" si="3"/>
        <v>T55 Переработка нефти и газа</v>
      </c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4"/>
      <c r="Z125" s="34" t="s">
        <v>731</v>
      </c>
      <c r="AA125" s="35" t="s">
        <v>1284</v>
      </c>
      <c r="AB125" s="34" t="s">
        <v>731</v>
      </c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8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2"/>
      <c r="BW125" s="21"/>
      <c r="BX125" s="21"/>
      <c r="BY125" s="21"/>
      <c r="BZ125" s="21" t="str">
        <f t="shared" si="2"/>
        <v>23.01.10 Слесарь по обслуживанию и ремонту подвижного состава</v>
      </c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</row>
    <row r="126" spans="1:89" ht="15.75" customHeight="1">
      <c r="A126" s="32" t="s">
        <v>378</v>
      </c>
      <c r="B126" s="32" t="s">
        <v>379</v>
      </c>
      <c r="C126" s="33" t="str">
        <f t="shared" si="3"/>
        <v>R93 Печное дело</v>
      </c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4"/>
      <c r="Z126" s="34" t="s">
        <v>732</v>
      </c>
      <c r="AA126" s="35" t="s">
        <v>1285</v>
      </c>
      <c r="AB126" s="34" t="s">
        <v>732</v>
      </c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8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2"/>
      <c r="BW126" s="21"/>
      <c r="BX126" s="21"/>
      <c r="BY126" s="21"/>
      <c r="BZ126" s="21" t="str">
        <f t="shared" si="2"/>
        <v>23.01.11 Слесарь-электрик по ремонту электрооборудования подвижного состава (электровозов, электропоездов)</v>
      </c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</row>
    <row r="127" spans="1:89" ht="15.75" customHeight="1">
      <c r="A127" s="32" t="s">
        <v>381</v>
      </c>
      <c r="B127" s="32">
        <v>26</v>
      </c>
      <c r="C127" s="33" t="str">
        <f t="shared" si="3"/>
        <v>26 Плотницкое дело</v>
      </c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4"/>
      <c r="Z127" s="34" t="s">
        <v>733</v>
      </c>
      <c r="AA127" s="35" t="s">
        <v>1286</v>
      </c>
      <c r="AB127" s="34" t="s">
        <v>733</v>
      </c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8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2"/>
      <c r="BW127" s="21"/>
      <c r="BX127" s="21"/>
      <c r="BY127" s="21"/>
      <c r="BZ127" s="21" t="str">
        <f t="shared" si="2"/>
        <v>23.01.12 Слесарь-электрик метрополитена</v>
      </c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</row>
    <row r="128" spans="1:89" ht="15.75" customHeight="1">
      <c r="A128" s="32" t="s">
        <v>383</v>
      </c>
      <c r="B128" s="32">
        <v>34</v>
      </c>
      <c r="C128" s="33" t="str">
        <f t="shared" si="3"/>
        <v>34 Поварское дело</v>
      </c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4"/>
      <c r="Z128" s="34" t="s">
        <v>734</v>
      </c>
      <c r="AA128" s="35" t="s">
        <v>1287</v>
      </c>
      <c r="AB128" s="34" t="s">
        <v>734</v>
      </c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8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2"/>
      <c r="BW128" s="21"/>
      <c r="BX128" s="21"/>
      <c r="BY128" s="21"/>
      <c r="BZ128" s="21" t="str">
        <f t="shared" si="2"/>
        <v>23.01.13 Электромонтер тяговой подстанции</v>
      </c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</row>
    <row r="129" spans="1:89" ht="15.75" customHeight="1">
      <c r="A129" s="32" t="s">
        <v>1018</v>
      </c>
      <c r="B129" s="32" t="s">
        <v>1019</v>
      </c>
      <c r="C129" s="33" t="str">
        <f t="shared" si="3"/>
        <v>V25 Подготовка и транспортировка нефти</v>
      </c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4"/>
      <c r="Z129" s="34" t="s">
        <v>735</v>
      </c>
      <c r="AA129" s="35" t="s">
        <v>1288</v>
      </c>
      <c r="AB129" s="34" t="s">
        <v>735</v>
      </c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8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2"/>
      <c r="BW129" s="21"/>
      <c r="BX129" s="21"/>
      <c r="BY129" s="21"/>
      <c r="BZ129" s="21" t="str">
        <f t="shared" si="2"/>
        <v>23.01.14 Электромонтер устройств сигнализации, централизации, блокировки (СЦБ)</v>
      </c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</row>
    <row r="130" spans="1:89" ht="15.75" customHeight="1">
      <c r="A130" s="32" t="s">
        <v>385</v>
      </c>
      <c r="B130" s="32" t="s">
        <v>386</v>
      </c>
      <c r="C130" s="33" t="str">
        <f t="shared" si="3"/>
        <v>T65 Пожарная безопасность</v>
      </c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4"/>
      <c r="Z130" s="34" t="s">
        <v>736</v>
      </c>
      <c r="AA130" s="35" t="s">
        <v>1289</v>
      </c>
      <c r="AB130" s="34" t="s">
        <v>736</v>
      </c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8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2"/>
      <c r="BW130" s="21"/>
      <c r="BX130" s="21"/>
      <c r="BY130" s="21"/>
      <c r="BZ130" s="21" t="str">
        <f t="shared" ref="BZ130:BZ193" si="4">CONCATENATE(Z130," ",AA130)</f>
        <v>23.01.15 Оператор поста централизации</v>
      </c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</row>
    <row r="131" spans="1:89" ht="15.75" customHeight="1">
      <c r="A131" s="32" t="s">
        <v>388</v>
      </c>
      <c r="B131" s="32">
        <v>11</v>
      </c>
      <c r="C131" s="33" t="str">
        <f t="shared" ref="C131:C194" si="5">B131&amp;" "&amp;A131</f>
        <v>11 Полиграфические технологии</v>
      </c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4"/>
      <c r="Z131" s="34" t="s">
        <v>737</v>
      </c>
      <c r="AA131" s="35" t="s">
        <v>1290</v>
      </c>
      <c r="AB131" s="34" t="s">
        <v>737</v>
      </c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8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2"/>
      <c r="BW131" s="21"/>
      <c r="BX131" s="21"/>
      <c r="BY131" s="21"/>
      <c r="BZ131" s="21" t="str">
        <f t="shared" si="4"/>
        <v>23.01.16 Составитель поездов</v>
      </c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</row>
    <row r="132" spans="1:89" ht="15.75" customHeight="1">
      <c r="A132" s="32" t="s">
        <v>391</v>
      </c>
      <c r="B132" s="32">
        <v>1</v>
      </c>
      <c r="C132" s="33" t="str">
        <f t="shared" si="5"/>
        <v>1 Полимеханика и автоматизация</v>
      </c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4"/>
      <c r="Z132" s="34" t="s">
        <v>738</v>
      </c>
      <c r="AA132" s="35" t="s">
        <v>1291</v>
      </c>
      <c r="AB132" s="34" t="s">
        <v>738</v>
      </c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8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2"/>
      <c r="BW132" s="21"/>
      <c r="BX132" s="21"/>
      <c r="BY132" s="21"/>
      <c r="BZ132" s="21" t="str">
        <f t="shared" si="4"/>
        <v>23.01.17 Мастер по ремонту и обслуживанию автомобилей</v>
      </c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</row>
    <row r="133" spans="1:89" ht="15.75" customHeight="1">
      <c r="A133" s="32" t="s">
        <v>394</v>
      </c>
      <c r="B133" s="32" t="s">
        <v>1060</v>
      </c>
      <c r="C133" s="33" t="str">
        <f t="shared" si="5"/>
        <v>T11 Правоохранительная деятельность (Полицейский)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4"/>
      <c r="Z133" s="34" t="s">
        <v>746</v>
      </c>
      <c r="AA133" s="35" t="s">
        <v>1292</v>
      </c>
      <c r="AB133" s="34" t="s">
        <v>746</v>
      </c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8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2"/>
      <c r="BW133" s="21"/>
      <c r="BX133" s="21"/>
      <c r="BY133" s="21"/>
      <c r="BZ133" s="21" t="str">
        <f t="shared" si="4"/>
        <v>24.01.01 Слесарь-сборщик авиационной техники</v>
      </c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</row>
    <row r="134" spans="1:89" ht="15.75" customHeight="1">
      <c r="A134" s="32" t="s">
        <v>396</v>
      </c>
      <c r="B134" s="32" t="s">
        <v>397</v>
      </c>
      <c r="C134" s="33" t="str">
        <f t="shared" si="5"/>
        <v>R11 Предпринимательство</v>
      </c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4"/>
      <c r="Z134" s="34" t="s">
        <v>747</v>
      </c>
      <c r="AA134" s="35" t="s">
        <v>1293</v>
      </c>
      <c r="AB134" s="34" t="s">
        <v>747</v>
      </c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8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2"/>
      <c r="BW134" s="21"/>
      <c r="BX134" s="21"/>
      <c r="BY134" s="21"/>
      <c r="BZ134" s="21" t="str">
        <f t="shared" si="4"/>
        <v>24.01.02 Электромонтажник авиационной техники</v>
      </c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</row>
    <row r="135" spans="1:89" ht="15.75" customHeight="1">
      <c r="A135" s="32" t="s">
        <v>399</v>
      </c>
      <c r="B135" s="32" t="s">
        <v>400</v>
      </c>
      <c r="C135" s="33" t="str">
        <f t="shared" si="5"/>
        <v>T29 Преподавание английского языка в дистанционном формате</v>
      </c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4"/>
      <c r="Z135" s="34" t="s">
        <v>748</v>
      </c>
      <c r="AA135" s="35" t="s">
        <v>1294</v>
      </c>
      <c r="AB135" s="34" t="s">
        <v>748</v>
      </c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8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2"/>
      <c r="BW135" s="21"/>
      <c r="BX135" s="21"/>
      <c r="BY135" s="21"/>
      <c r="BZ135" s="21" t="str">
        <f t="shared" si="4"/>
        <v>24.01.04 Слесарь по ремонту авиационной техники</v>
      </c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</row>
    <row r="136" spans="1:89" ht="15.75" customHeight="1">
      <c r="A136" s="32" t="s">
        <v>402</v>
      </c>
      <c r="B136" s="32" t="s">
        <v>403</v>
      </c>
      <c r="C136" s="33" t="str">
        <f t="shared" si="5"/>
        <v>R21 Преподавание в младших классах</v>
      </c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4"/>
      <c r="Z136" s="34" t="s">
        <v>759</v>
      </c>
      <c r="AA136" s="35" t="s">
        <v>1295</v>
      </c>
      <c r="AB136" s="34" t="s">
        <v>759</v>
      </c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8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2"/>
      <c r="BW136" s="21"/>
      <c r="BX136" s="21"/>
      <c r="BY136" s="21"/>
      <c r="BZ136" s="21" t="str">
        <f t="shared" si="4"/>
        <v>26.01.01 Судостроитель-судоремонтник металлических судов</v>
      </c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</row>
    <row r="137" spans="1:89" ht="15.75" customHeight="1">
      <c r="A137" s="32" t="s">
        <v>405</v>
      </c>
      <c r="B137" s="32" t="s">
        <v>406</v>
      </c>
      <c r="C137" s="33" t="str">
        <f t="shared" si="5"/>
        <v>R19 Преподавание в основной и средней школе</v>
      </c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4"/>
      <c r="Z137" s="34" t="s">
        <v>760</v>
      </c>
      <c r="AA137" s="35" t="s">
        <v>1296</v>
      </c>
      <c r="AB137" s="34" t="s">
        <v>760</v>
      </c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8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2"/>
      <c r="BW137" s="21"/>
      <c r="BX137" s="21"/>
      <c r="BY137" s="21"/>
      <c r="BZ137" s="21" t="str">
        <f t="shared" si="4"/>
        <v>26.01.02 Судостроитель-судоремонтник неметаллических судов</v>
      </c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</row>
    <row r="138" spans="1:89" ht="15.75" customHeight="1">
      <c r="A138" s="32" t="s">
        <v>408</v>
      </c>
      <c r="B138" s="32" t="s">
        <v>409</v>
      </c>
      <c r="C138" s="33" t="str">
        <f t="shared" si="5"/>
        <v>R57 Преподавание музыки в школе</v>
      </c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4"/>
      <c r="Z138" s="34" t="s">
        <v>761</v>
      </c>
      <c r="AA138" s="35" t="s">
        <v>1297</v>
      </c>
      <c r="AB138" s="34" t="s">
        <v>761</v>
      </c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8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2"/>
      <c r="BW138" s="21"/>
      <c r="BX138" s="21"/>
      <c r="BY138" s="21"/>
      <c r="BZ138" s="21" t="str">
        <f t="shared" si="4"/>
        <v>26.01.03 Слесарь-монтажник судовой</v>
      </c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</row>
    <row r="139" spans="1:89" ht="15.75" customHeight="1">
      <c r="A139" s="32" t="s">
        <v>411</v>
      </c>
      <c r="B139" s="32" t="s">
        <v>412</v>
      </c>
      <c r="C139" s="33" t="str">
        <f t="shared" si="5"/>
        <v>R5 Преподавание технологии</v>
      </c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4"/>
      <c r="Z139" s="34" t="s">
        <v>762</v>
      </c>
      <c r="AA139" s="35" t="s">
        <v>1298</v>
      </c>
      <c r="AB139" s="34" t="s">
        <v>762</v>
      </c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8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2"/>
      <c r="BW139" s="21"/>
      <c r="BX139" s="21"/>
      <c r="BY139" s="21"/>
      <c r="BZ139" s="21" t="str">
        <f t="shared" si="4"/>
        <v>26.01.05 Электрорадиомонтажник судовой</v>
      </c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</row>
    <row r="140" spans="1:89" ht="15.75" customHeight="1">
      <c r="A140" s="32" t="s">
        <v>414</v>
      </c>
      <c r="B140" s="32" t="s">
        <v>415</v>
      </c>
      <c r="C140" s="33" t="str">
        <f t="shared" si="5"/>
        <v>T94 Прибрежное рыболовство</v>
      </c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4"/>
      <c r="Z140" s="34" t="s">
        <v>763</v>
      </c>
      <c r="AA140" s="35" t="s">
        <v>1299</v>
      </c>
      <c r="AB140" s="34" t="s">
        <v>763</v>
      </c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8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2"/>
      <c r="BW140" s="21"/>
      <c r="BX140" s="21"/>
      <c r="BY140" s="21"/>
      <c r="BZ140" s="21" t="str">
        <f t="shared" si="4"/>
        <v>26.01.06 Судоводитель-помощник механика маломерного судна</v>
      </c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</row>
    <row r="141" spans="1:89" ht="15.75" customHeight="1">
      <c r="A141" s="32" t="s">
        <v>417</v>
      </c>
      <c r="B141" s="32" t="s">
        <v>418</v>
      </c>
      <c r="C141" s="33" t="str">
        <f t="shared" si="5"/>
        <v>R44 Проводник пассажирского вагона</v>
      </c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4"/>
      <c r="Z141" s="34" t="s">
        <v>764</v>
      </c>
      <c r="AA141" s="35" t="s">
        <v>1300</v>
      </c>
      <c r="AB141" s="34" t="s">
        <v>764</v>
      </c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8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2"/>
      <c r="BW141" s="21"/>
      <c r="BX141" s="21"/>
      <c r="BY141" s="21"/>
      <c r="BZ141" s="21" t="str">
        <f t="shared" si="4"/>
        <v>26.01.07 Матрос</v>
      </c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</row>
    <row r="142" spans="1:89" ht="15.75" customHeight="1">
      <c r="A142" s="32" t="s">
        <v>420</v>
      </c>
      <c r="B142" s="32">
        <v>9</v>
      </c>
      <c r="C142" s="33" t="str">
        <f t="shared" si="5"/>
        <v>9 Программные решения для бизнеса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4"/>
      <c r="Z142" s="34" t="s">
        <v>765</v>
      </c>
      <c r="AA142" s="35" t="s">
        <v>1301</v>
      </c>
      <c r="AB142" s="34" t="s">
        <v>765</v>
      </c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8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2"/>
      <c r="BW142" s="21"/>
      <c r="BX142" s="21"/>
      <c r="BY142" s="21"/>
      <c r="BZ142" s="21" t="str">
        <f t="shared" si="4"/>
        <v>26.01.08 Моторист (машинист)</v>
      </c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</row>
    <row r="143" spans="1:89" ht="15.75" customHeight="1">
      <c r="A143" s="32" t="s">
        <v>1036</v>
      </c>
      <c r="B143" s="32">
        <v>43</v>
      </c>
      <c r="C143" s="33" t="str">
        <f t="shared" si="5"/>
        <v>43 Проектирование и изготовление пресс-форм</v>
      </c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4"/>
      <c r="Z143" s="34" t="s">
        <v>766</v>
      </c>
      <c r="AA143" s="35" t="s">
        <v>1302</v>
      </c>
      <c r="AB143" s="34" t="s">
        <v>766</v>
      </c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8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2"/>
      <c r="BW143" s="21"/>
      <c r="BX143" s="21"/>
      <c r="BY143" s="21"/>
      <c r="BZ143" s="21" t="str">
        <f t="shared" si="4"/>
        <v>26.01.09 Моторист судовой</v>
      </c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</row>
    <row r="144" spans="1:89" ht="15.75" customHeight="1">
      <c r="A144" s="32" t="s">
        <v>426</v>
      </c>
      <c r="B144" s="32" t="s">
        <v>427</v>
      </c>
      <c r="C144" s="33" t="str">
        <f t="shared" si="5"/>
        <v>T83 Проектирование и моделирование ювелирных украшений</v>
      </c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4"/>
      <c r="Z144" s="34" t="s">
        <v>767</v>
      </c>
      <c r="AA144" s="35" t="s">
        <v>1303</v>
      </c>
      <c r="AB144" s="34" t="s">
        <v>767</v>
      </c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8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2"/>
      <c r="BW144" s="21"/>
      <c r="BX144" s="21"/>
      <c r="BY144" s="21"/>
      <c r="BZ144" s="21" t="str">
        <f t="shared" si="4"/>
        <v>26.01.10 Механик маломерного судна</v>
      </c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</row>
    <row r="145" spans="1:89" ht="15.75" customHeight="1">
      <c r="A145" s="32" t="s">
        <v>429</v>
      </c>
      <c r="B145" s="32" t="s">
        <v>430</v>
      </c>
      <c r="C145" s="33" t="str">
        <f t="shared" si="5"/>
        <v>T34 Проектирование нейроинтерфейсов</v>
      </c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4"/>
      <c r="Z145" s="34" t="s">
        <v>768</v>
      </c>
      <c r="AA145" s="35" t="s">
        <v>1304</v>
      </c>
      <c r="AB145" s="34" t="s">
        <v>768</v>
      </c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8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2"/>
      <c r="BW145" s="21"/>
      <c r="BX145" s="21"/>
      <c r="BY145" s="21"/>
      <c r="BZ145" s="21" t="str">
        <f t="shared" si="4"/>
        <v>26.01.12 Электрик судовой</v>
      </c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</row>
    <row r="146" spans="1:89" ht="15.75" customHeight="1">
      <c r="A146" s="32" t="s">
        <v>998</v>
      </c>
      <c r="B146" s="32" t="s">
        <v>1004</v>
      </c>
      <c r="C146" s="33" t="str">
        <f t="shared" si="5"/>
        <v>V27 Проектировщик индивидуальной финансовой траектории</v>
      </c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4"/>
      <c r="Z146" s="34" t="s">
        <v>769</v>
      </c>
      <c r="AA146" s="35" t="s">
        <v>1305</v>
      </c>
      <c r="AB146" s="34" t="s">
        <v>769</v>
      </c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8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2"/>
      <c r="BW146" s="21"/>
      <c r="BX146" s="21"/>
      <c r="BY146" s="21"/>
      <c r="BZ146" s="21" t="str">
        <f t="shared" si="4"/>
        <v>26.01.13 Водолаз</v>
      </c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</row>
    <row r="147" spans="1:89" ht="15.75" customHeight="1">
      <c r="A147" s="32" t="s">
        <v>432</v>
      </c>
      <c r="B147" s="32" t="s">
        <v>433</v>
      </c>
      <c r="C147" s="33" t="str">
        <f t="shared" si="5"/>
        <v>R49 Производственная сборка изделий авиационной техники</v>
      </c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4"/>
      <c r="Z147" s="34" t="s">
        <v>783</v>
      </c>
      <c r="AA147" s="35" t="s">
        <v>1306</v>
      </c>
      <c r="AB147" s="34" t="s">
        <v>783</v>
      </c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8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2"/>
      <c r="BW147" s="21"/>
      <c r="BX147" s="21"/>
      <c r="BY147" s="21"/>
      <c r="BZ147" s="21" t="str">
        <f t="shared" si="4"/>
        <v>29.01.01 Скорняк</v>
      </c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</row>
    <row r="148" spans="1:89" ht="15.75" customHeight="1">
      <c r="A148" s="32" t="s">
        <v>435</v>
      </c>
      <c r="B148" s="32">
        <v>24</v>
      </c>
      <c r="C148" s="33" t="str">
        <f t="shared" si="5"/>
        <v>24 Производство мебели</v>
      </c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4"/>
      <c r="Z148" s="34" t="s">
        <v>784</v>
      </c>
      <c r="AA148" s="35" t="s">
        <v>1307</v>
      </c>
      <c r="AB148" s="34" t="s">
        <v>784</v>
      </c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8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2"/>
      <c r="BW148" s="21"/>
      <c r="BX148" s="21"/>
      <c r="BY148" s="21"/>
      <c r="BZ148" s="21" t="str">
        <f t="shared" si="4"/>
        <v>29.01.02 Обувщик (широкого профиля)</v>
      </c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</row>
    <row r="149" spans="1:89" ht="15.75" customHeight="1">
      <c r="A149" s="32" t="s">
        <v>437</v>
      </c>
      <c r="B149" s="32">
        <v>42</v>
      </c>
      <c r="C149" s="33" t="str">
        <f t="shared" si="5"/>
        <v>42 Производство металлоконструкций</v>
      </c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4"/>
      <c r="Z149" s="34" t="s">
        <v>785</v>
      </c>
      <c r="AA149" s="35" t="s">
        <v>1308</v>
      </c>
      <c r="AB149" s="34" t="s">
        <v>785</v>
      </c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8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2"/>
      <c r="BW149" s="21"/>
      <c r="BX149" s="21"/>
      <c r="BY149" s="21"/>
      <c r="BZ149" s="21" t="str">
        <f t="shared" si="4"/>
        <v>29.01.03 Сборщик обуви</v>
      </c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</row>
    <row r="150" spans="1:89" ht="15.75" customHeight="1">
      <c r="A150" s="32" t="s">
        <v>439</v>
      </c>
      <c r="B150" s="32" t="s">
        <v>440</v>
      </c>
      <c r="C150" s="33" t="str">
        <f t="shared" si="5"/>
        <v>T68 Производство молочной продукции</v>
      </c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4"/>
      <c r="Z150" s="34" t="s">
        <v>786</v>
      </c>
      <c r="AA150" s="35" t="s">
        <v>1309</v>
      </c>
      <c r="AB150" s="34" t="s">
        <v>786</v>
      </c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8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2"/>
      <c r="BW150" s="21"/>
      <c r="BX150" s="21"/>
      <c r="BY150" s="21"/>
      <c r="BZ150" s="21" t="str">
        <f t="shared" si="4"/>
        <v>29.01.04 Художник по костюму</v>
      </c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</row>
    <row r="151" spans="1:89" ht="15.75" customHeight="1">
      <c r="A151" s="32" t="s">
        <v>442</v>
      </c>
      <c r="B151" s="32" t="s">
        <v>443</v>
      </c>
      <c r="C151" s="33" t="str">
        <f t="shared" si="5"/>
        <v>T67 Производство мясных продуктов</v>
      </c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4"/>
      <c r="Z151" s="34" t="s">
        <v>787</v>
      </c>
      <c r="AA151" s="35" t="s">
        <v>1310</v>
      </c>
      <c r="AB151" s="34" t="s">
        <v>787</v>
      </c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8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2"/>
      <c r="BW151" s="21"/>
      <c r="BX151" s="21"/>
      <c r="BY151" s="21"/>
      <c r="BZ151" s="21" t="str">
        <f t="shared" si="4"/>
        <v>29.01.05 Закройщик</v>
      </c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</row>
    <row r="152" spans="1:89" ht="15.75" customHeight="1">
      <c r="A152" s="32" t="s">
        <v>1037</v>
      </c>
      <c r="B152" s="32" t="s">
        <v>1061</v>
      </c>
      <c r="C152" s="33" t="str">
        <f t="shared" si="5"/>
        <v>V36 Производство работ на нефтегазовом месторождении</v>
      </c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4"/>
      <c r="Z152" s="34" t="s">
        <v>788</v>
      </c>
      <c r="AA152" s="35" t="s">
        <v>1311</v>
      </c>
      <c r="AB152" s="34" t="s">
        <v>788</v>
      </c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8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2"/>
      <c r="BW152" s="21"/>
      <c r="BX152" s="21"/>
      <c r="BY152" s="21"/>
      <c r="BZ152" s="21" t="str">
        <f t="shared" si="4"/>
        <v>29.01.07 Портной</v>
      </c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</row>
    <row r="153" spans="1:89" ht="15.75" customHeight="1">
      <c r="A153" s="32" t="s">
        <v>445</v>
      </c>
      <c r="B153" s="32">
        <v>19</v>
      </c>
      <c r="C153" s="33" t="str">
        <f t="shared" si="5"/>
        <v>19 Промышленная автоматика</v>
      </c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4"/>
      <c r="Z153" s="34" t="s">
        <v>789</v>
      </c>
      <c r="AA153" s="35" t="s">
        <v>1312</v>
      </c>
      <c r="AB153" s="34" t="s">
        <v>789</v>
      </c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8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2"/>
      <c r="BW153" s="21"/>
      <c r="BX153" s="21"/>
      <c r="BY153" s="21"/>
      <c r="BZ153" s="21" t="str">
        <f t="shared" si="4"/>
        <v>29.01.08 Оператор швейного оборудования</v>
      </c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</row>
    <row r="154" spans="1:89" ht="15.75" customHeight="1">
      <c r="A154" s="32" t="s">
        <v>447</v>
      </c>
      <c r="B154" s="32">
        <v>48</v>
      </c>
      <c r="C154" s="33" t="str">
        <f t="shared" si="5"/>
        <v>48 Промышленная механика и монтаж</v>
      </c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4"/>
      <c r="Z154" s="34" t="s">
        <v>790</v>
      </c>
      <c r="AA154" s="35" t="s">
        <v>1313</v>
      </c>
      <c r="AB154" s="34" t="s">
        <v>790</v>
      </c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8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2"/>
      <c r="BW154" s="21"/>
      <c r="BX154" s="21"/>
      <c r="BY154" s="21"/>
      <c r="BZ154" s="21" t="str">
        <f t="shared" si="4"/>
        <v>29.01.09 Вышивальщица</v>
      </c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</row>
    <row r="155" spans="1:89" ht="15.75" customHeight="1">
      <c r="A155" s="32" t="s">
        <v>449</v>
      </c>
      <c r="B155" s="32" t="s">
        <v>450</v>
      </c>
      <c r="C155" s="33" t="str">
        <f t="shared" si="5"/>
        <v>R46 Промышленная робототехника</v>
      </c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4"/>
      <c r="Z155" s="34" t="s">
        <v>791</v>
      </c>
      <c r="AA155" s="35" t="s">
        <v>1314</v>
      </c>
      <c r="AB155" s="34" t="s">
        <v>791</v>
      </c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8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2"/>
      <c r="BW155" s="21"/>
      <c r="BX155" s="21"/>
      <c r="BY155" s="21"/>
      <c r="BZ155" s="21" t="str">
        <f t="shared" si="4"/>
        <v>29.01.10 Модистка головных уборов</v>
      </c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</row>
    <row r="156" spans="1:89" ht="15.75" customHeight="1">
      <c r="A156" s="32" t="s">
        <v>452</v>
      </c>
      <c r="B156" s="32" t="s">
        <v>453</v>
      </c>
      <c r="C156" s="33" t="str">
        <f t="shared" si="5"/>
        <v>V10 Промышленная фармацевтика</v>
      </c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4"/>
      <c r="Z156" s="34" t="s">
        <v>792</v>
      </c>
      <c r="AA156" s="35" t="s">
        <v>1315</v>
      </c>
      <c r="AB156" s="34" t="s">
        <v>792</v>
      </c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8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2"/>
      <c r="BW156" s="21"/>
      <c r="BX156" s="21"/>
      <c r="BY156" s="21"/>
      <c r="BZ156" s="21" t="str">
        <f t="shared" si="4"/>
        <v>29.01.16 Ткач</v>
      </c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</row>
    <row r="157" spans="1:89" ht="15.75" customHeight="1">
      <c r="A157" s="32" t="s">
        <v>455</v>
      </c>
      <c r="B157" s="32" t="s">
        <v>456</v>
      </c>
      <c r="C157" s="33" t="str">
        <f t="shared" si="5"/>
        <v>T86 Промышленное садоводство</v>
      </c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4"/>
      <c r="Z157" s="34" t="s">
        <v>793</v>
      </c>
      <c r="AA157" s="35" t="s">
        <v>1316</v>
      </c>
      <c r="AB157" s="34" t="s">
        <v>793</v>
      </c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8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2"/>
      <c r="BW157" s="21"/>
      <c r="BX157" s="21"/>
      <c r="BY157" s="21"/>
      <c r="BZ157" s="21" t="str">
        <f t="shared" si="4"/>
        <v>29.01.17 Оператор вязально-швейного оборудования</v>
      </c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</row>
    <row r="158" spans="1:89" ht="15.75" customHeight="1">
      <c r="A158" s="32" t="s">
        <v>458</v>
      </c>
      <c r="B158" s="32" t="s">
        <v>459</v>
      </c>
      <c r="C158" s="33" t="str">
        <f t="shared" si="5"/>
        <v>V11 Промышленные биотехнологии</v>
      </c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4"/>
      <c r="Z158" s="34" t="s">
        <v>794</v>
      </c>
      <c r="AA158" s="35" t="s">
        <v>1317</v>
      </c>
      <c r="AB158" s="34" t="s">
        <v>794</v>
      </c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8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2"/>
      <c r="BW158" s="21"/>
      <c r="BX158" s="21"/>
      <c r="BY158" s="21"/>
      <c r="BZ158" s="21" t="str">
        <f t="shared" si="4"/>
        <v>29.01.24 Оператор электронного набора и верстки</v>
      </c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</row>
    <row r="159" spans="1:89" ht="15.75" customHeight="1">
      <c r="A159" s="32" t="s">
        <v>461</v>
      </c>
      <c r="B159" s="32" t="s">
        <v>462</v>
      </c>
      <c r="C159" s="33" t="str">
        <f t="shared" si="5"/>
        <v>R42 Промышленный дизайн</v>
      </c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4"/>
      <c r="Z159" s="34" t="s">
        <v>795</v>
      </c>
      <c r="AA159" s="35" t="s">
        <v>1318</v>
      </c>
      <c r="AB159" s="34" t="s">
        <v>795</v>
      </c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8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2"/>
      <c r="BW159" s="21"/>
      <c r="BX159" s="21"/>
      <c r="BY159" s="21"/>
      <c r="BZ159" s="21" t="str">
        <f t="shared" si="4"/>
        <v>29.01.25 Переплетчик</v>
      </c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</row>
    <row r="160" spans="1:89" ht="15.75" customHeight="1">
      <c r="A160" s="32" t="s">
        <v>1038</v>
      </c>
      <c r="B160" s="32" t="s">
        <v>1062</v>
      </c>
      <c r="C160" s="33" t="str">
        <f t="shared" si="5"/>
        <v>V43 Психология и технология B2B продаж</v>
      </c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4"/>
      <c r="Z160" s="34" t="s">
        <v>796</v>
      </c>
      <c r="AA160" s="35" t="s">
        <v>1319</v>
      </c>
      <c r="AB160" s="34" t="s">
        <v>796</v>
      </c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8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2"/>
      <c r="BW160" s="21"/>
      <c r="BX160" s="21"/>
      <c r="BY160" s="21"/>
      <c r="BZ160" s="21" t="str">
        <f t="shared" si="4"/>
        <v>29.01.26 Печатник плоской печати</v>
      </c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</row>
    <row r="161" spans="1:89" ht="15.75" customHeight="1">
      <c r="A161" s="32" t="s">
        <v>464</v>
      </c>
      <c r="B161" s="32" t="s">
        <v>465</v>
      </c>
      <c r="C161" s="33" t="str">
        <f t="shared" si="5"/>
        <v>T87 Пчеловодство</v>
      </c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4"/>
      <c r="Z161" s="34" t="s">
        <v>797</v>
      </c>
      <c r="AA161" s="35" t="s">
        <v>1320</v>
      </c>
      <c r="AB161" s="34" t="s">
        <v>797</v>
      </c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8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2"/>
      <c r="BW161" s="21"/>
      <c r="BX161" s="21"/>
      <c r="BY161" s="21"/>
      <c r="BZ161" s="21" t="str">
        <f t="shared" si="4"/>
        <v>29.01.27 Мастер печатного дела</v>
      </c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</row>
    <row r="162" spans="1:89" ht="15.75" customHeight="1">
      <c r="A162" s="32" t="s">
        <v>467</v>
      </c>
      <c r="B162" s="32" t="s">
        <v>468</v>
      </c>
      <c r="C162" s="33" t="str">
        <f t="shared" si="5"/>
        <v>R37 Работы на токарных универсальных станках</v>
      </c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4"/>
      <c r="Z162" s="34" t="s">
        <v>798</v>
      </c>
      <c r="AA162" s="35" t="s">
        <v>1321</v>
      </c>
      <c r="AB162" s="34" t="s">
        <v>798</v>
      </c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8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2"/>
      <c r="BW162" s="21"/>
      <c r="BX162" s="21"/>
      <c r="BY162" s="21"/>
      <c r="BZ162" s="21" t="str">
        <f t="shared" si="4"/>
        <v>29.01.28 Огранщик алмазов в бриллианты</v>
      </c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</row>
    <row r="163" spans="1:89" ht="15.75" customHeight="1">
      <c r="A163" s="32" t="s">
        <v>470</v>
      </c>
      <c r="B163" s="32" t="s">
        <v>471</v>
      </c>
      <c r="C163" s="33" t="str">
        <f t="shared" si="5"/>
        <v>R38 Работы на фрезерных универсальных станках</v>
      </c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4"/>
      <c r="Z163" s="34" t="s">
        <v>799</v>
      </c>
      <c r="AA163" s="35" t="s">
        <v>1322</v>
      </c>
      <c r="AB163" s="34" t="s">
        <v>799</v>
      </c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8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2"/>
      <c r="BW163" s="21"/>
      <c r="BX163" s="21"/>
      <c r="BY163" s="21"/>
      <c r="BZ163" s="21" t="str">
        <f t="shared" si="4"/>
        <v>29.01.29 Мастер столярного и мебельного производства</v>
      </c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</row>
    <row r="164" spans="1:89" ht="15.75" customHeight="1">
      <c r="A164" s="32" t="s">
        <v>473</v>
      </c>
      <c r="B164" s="32" t="s">
        <v>474</v>
      </c>
      <c r="C164" s="33" t="str">
        <f t="shared" si="5"/>
        <v>V05 Радиотехника 5G и последующих поколений</v>
      </c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4"/>
      <c r="Z164" s="34" t="s">
        <v>817</v>
      </c>
      <c r="AA164" s="35" t="s">
        <v>1323</v>
      </c>
      <c r="AB164" s="34" t="s">
        <v>817</v>
      </c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8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2"/>
      <c r="BW164" s="21"/>
      <c r="BX164" s="21"/>
      <c r="BY164" s="21"/>
      <c r="BZ164" s="21" t="str">
        <f t="shared" si="4"/>
        <v>34.01.01 Младшая медицинская сестра по уходу за больными</v>
      </c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</row>
    <row r="165" spans="1:89" ht="15.75" customHeight="1">
      <c r="A165" s="32" t="s">
        <v>476</v>
      </c>
      <c r="B165" s="32" t="s">
        <v>477</v>
      </c>
      <c r="C165" s="33" t="str">
        <f t="shared" si="5"/>
        <v>F3 Разработка виртуальной и дополненной реальности</v>
      </c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4"/>
      <c r="Z165" s="34" t="s">
        <v>820</v>
      </c>
      <c r="AA165" s="35" t="s">
        <v>1324</v>
      </c>
      <c r="AB165" s="34" t="s">
        <v>820</v>
      </c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8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2"/>
      <c r="BW165" s="21"/>
      <c r="BX165" s="21"/>
      <c r="BY165" s="21"/>
      <c r="BZ165" s="21" t="str">
        <f t="shared" si="4"/>
        <v>35.01.01 Мастер по лесному хозяйству</v>
      </c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</row>
    <row r="166" spans="1:89" ht="15.75" customHeight="1">
      <c r="A166" s="32" t="s">
        <v>479</v>
      </c>
      <c r="B166" s="32" t="s">
        <v>480</v>
      </c>
      <c r="C166" s="33" t="str">
        <f t="shared" si="5"/>
        <v>R89 Разработка компьютерных игр и мультимедийных приложений</v>
      </c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4"/>
      <c r="Z166" s="34" t="s">
        <v>821</v>
      </c>
      <c r="AA166" s="35" t="s">
        <v>1325</v>
      </c>
      <c r="AB166" s="34" t="s">
        <v>821</v>
      </c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8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2"/>
      <c r="BW166" s="21"/>
      <c r="BX166" s="21"/>
      <c r="BY166" s="21"/>
      <c r="BZ166" s="21" t="str">
        <f t="shared" si="4"/>
        <v>35.01.02 Станочник деревообрабатывающих станков</v>
      </c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</row>
    <row r="167" spans="1:89" ht="15.75" customHeight="1">
      <c r="A167" s="32" t="s">
        <v>482</v>
      </c>
      <c r="B167" s="32" t="s">
        <v>483</v>
      </c>
      <c r="C167" s="33" t="str">
        <f t="shared" si="5"/>
        <v>F6 Разработка мобильных приложений</v>
      </c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4"/>
      <c r="Z167" s="34" t="s">
        <v>822</v>
      </c>
      <c r="AA167" s="35" t="s">
        <v>1326</v>
      </c>
      <c r="AB167" s="34" t="s">
        <v>822</v>
      </c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8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2"/>
      <c r="BW167" s="21"/>
      <c r="BX167" s="21"/>
      <c r="BY167" s="21"/>
      <c r="BZ167" s="21" t="str">
        <f t="shared" si="4"/>
        <v>35.01.03 Станочник-обработчик</v>
      </c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</row>
    <row r="168" spans="1:89" ht="15.75" customHeight="1">
      <c r="A168" s="32" t="s">
        <v>485</v>
      </c>
      <c r="B168" s="32" t="s">
        <v>486</v>
      </c>
      <c r="C168" s="33" t="str">
        <f t="shared" si="5"/>
        <v>F4 Разработка решений с использованием блокчейн технологий</v>
      </c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4"/>
      <c r="Z168" s="34" t="s">
        <v>823</v>
      </c>
      <c r="AA168" s="35" t="s">
        <v>1327</v>
      </c>
      <c r="AB168" s="34" t="s">
        <v>823</v>
      </c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8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2"/>
      <c r="BW168" s="21"/>
      <c r="BX168" s="21"/>
      <c r="BY168" s="21"/>
      <c r="BZ168" s="21" t="str">
        <f t="shared" si="4"/>
        <v>35.01.04 Оператор линии и установок в деревообработке</v>
      </c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</row>
    <row r="169" spans="1:89" ht="15.75" customHeight="1">
      <c r="A169" s="32" t="s">
        <v>488</v>
      </c>
      <c r="B169" s="32" t="s">
        <v>489</v>
      </c>
      <c r="C169" s="33" t="str">
        <f t="shared" si="5"/>
        <v>T14 Реклама</v>
      </c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4"/>
      <c r="Z169" s="34" t="s">
        <v>824</v>
      </c>
      <c r="AA169" s="35" t="s">
        <v>1328</v>
      </c>
      <c r="AB169" s="34" t="s">
        <v>824</v>
      </c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8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2"/>
      <c r="BW169" s="21"/>
      <c r="BX169" s="21"/>
      <c r="BY169" s="21"/>
      <c r="BZ169" s="21" t="str">
        <f t="shared" si="4"/>
        <v>35.01.05 Контролер полуфабрикатов и изделий из древесины</v>
      </c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</row>
    <row r="170" spans="1:89" ht="15.75" customHeight="1">
      <c r="A170" s="32" t="s">
        <v>491</v>
      </c>
      <c r="B170" s="32" t="s">
        <v>492</v>
      </c>
      <c r="C170" s="33" t="str">
        <f t="shared" si="5"/>
        <v>R91 Рекрутинг</v>
      </c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4"/>
      <c r="Z170" s="34" t="s">
        <v>825</v>
      </c>
      <c r="AA170" s="35" t="s">
        <v>1329</v>
      </c>
      <c r="AB170" s="34" t="s">
        <v>825</v>
      </c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8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2"/>
      <c r="BW170" s="21"/>
      <c r="BX170" s="21"/>
      <c r="BY170" s="21"/>
      <c r="BZ170" s="21" t="str">
        <f t="shared" si="4"/>
        <v>35.01.06 Машинист машин по производству бумаги и картона</v>
      </c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</row>
    <row r="171" spans="1:89" ht="15.75" customHeight="1">
      <c r="A171" s="32" t="s">
        <v>494</v>
      </c>
      <c r="B171" s="32" t="s">
        <v>495</v>
      </c>
      <c r="C171" s="33" t="str">
        <f t="shared" si="5"/>
        <v>T24 Ремесленная керамика</v>
      </c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4"/>
      <c r="Z171" s="34" t="s">
        <v>826</v>
      </c>
      <c r="AA171" s="35" t="s">
        <v>1330</v>
      </c>
      <c r="AB171" s="34" t="s">
        <v>826</v>
      </c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8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2"/>
      <c r="BW171" s="21"/>
      <c r="BX171" s="21"/>
      <c r="BY171" s="21"/>
      <c r="BZ171" s="21" t="str">
        <f t="shared" si="4"/>
        <v>35.01.09 Мастер растениеводства</v>
      </c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</row>
    <row r="172" spans="1:89" ht="15.75" customHeight="1">
      <c r="A172" s="32" t="s">
        <v>497</v>
      </c>
      <c r="B172" s="32">
        <v>33</v>
      </c>
      <c r="C172" s="33" t="str">
        <f t="shared" si="5"/>
        <v>33 Ремонт и обслуживание легковых автомобилей</v>
      </c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4"/>
      <c r="Z172" s="34" t="s">
        <v>827</v>
      </c>
      <c r="AA172" s="35" t="s">
        <v>1331</v>
      </c>
      <c r="AB172" s="34" t="s">
        <v>827</v>
      </c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8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2"/>
      <c r="BW172" s="21"/>
      <c r="BX172" s="21"/>
      <c r="BY172" s="21"/>
      <c r="BZ172" s="21" t="str">
        <f t="shared" si="4"/>
        <v>35.01.10 Овощевод защищенного грунта</v>
      </c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</row>
    <row r="173" spans="1:89" ht="15.75" customHeight="1">
      <c r="A173" s="32" t="s">
        <v>499</v>
      </c>
      <c r="B173" s="32" t="s">
        <v>500</v>
      </c>
      <c r="C173" s="33" t="str">
        <f t="shared" si="5"/>
        <v>V19 Ремонт и сервис нефтегазового оборудования</v>
      </c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4"/>
      <c r="Z173" s="34" t="s">
        <v>828</v>
      </c>
      <c r="AA173" s="35" t="s">
        <v>1332</v>
      </c>
      <c r="AB173" s="34" t="s">
        <v>828</v>
      </c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8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2"/>
      <c r="BW173" s="21"/>
      <c r="BX173" s="21"/>
      <c r="BY173" s="21"/>
      <c r="BZ173" s="21" t="str">
        <f t="shared" si="4"/>
        <v>35.01.11 Мастер сельскохозяйственного производства</v>
      </c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</row>
    <row r="174" spans="1:89" ht="15.75" customHeight="1">
      <c r="A174" s="32" t="s">
        <v>502</v>
      </c>
      <c r="B174" s="32" t="s">
        <v>503</v>
      </c>
      <c r="C174" s="33" t="str">
        <f t="shared" si="5"/>
        <v>T26 Ремонт технологического оборудования химических производств</v>
      </c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4"/>
      <c r="Z174" s="34" t="s">
        <v>829</v>
      </c>
      <c r="AA174" s="35" t="s">
        <v>1333</v>
      </c>
      <c r="AB174" s="34" t="s">
        <v>829</v>
      </c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8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2"/>
      <c r="BW174" s="21"/>
      <c r="BX174" s="21"/>
      <c r="BY174" s="21"/>
      <c r="BZ174" s="21" t="str">
        <f t="shared" si="4"/>
        <v>35.01.12 Заготовитель продуктов и сырья</v>
      </c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</row>
    <row r="175" spans="1:89" ht="15.75" customHeight="1">
      <c r="A175" s="32" t="s">
        <v>505</v>
      </c>
      <c r="B175" s="32" t="s">
        <v>506</v>
      </c>
      <c r="C175" s="33" t="str">
        <f t="shared" si="5"/>
        <v>T98 Реставрация произведений живописи</v>
      </c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4"/>
      <c r="Z175" s="34" t="s">
        <v>830</v>
      </c>
      <c r="AA175" s="35" t="s">
        <v>1334</v>
      </c>
      <c r="AB175" s="34" t="s">
        <v>830</v>
      </c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8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2"/>
      <c r="BW175" s="21"/>
      <c r="BX175" s="21"/>
      <c r="BY175" s="21"/>
      <c r="BZ175" s="21" t="str">
        <f t="shared" si="4"/>
        <v>35.01.13 Тракторист-машинист сельскохозяйственного производства</v>
      </c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</row>
    <row r="176" spans="1:89" ht="15.75" customHeight="1">
      <c r="A176" s="32" t="s">
        <v>508</v>
      </c>
      <c r="B176" s="32" t="s">
        <v>509</v>
      </c>
      <c r="C176" s="33" t="str">
        <f t="shared" si="5"/>
        <v>R87 Реставрация произведений из дерева</v>
      </c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4"/>
      <c r="Z176" s="34" t="s">
        <v>831</v>
      </c>
      <c r="AA176" s="35" t="s">
        <v>1335</v>
      </c>
      <c r="AB176" s="34" t="s">
        <v>831</v>
      </c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8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2"/>
      <c r="BW176" s="21"/>
      <c r="BX176" s="21"/>
      <c r="BY176" s="21"/>
      <c r="BZ176" s="21" t="str">
        <f t="shared" si="4"/>
        <v>35.01.14 Мастер по техническому обслуживанию и ремонту машинно-тракторного парка</v>
      </c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</row>
    <row r="177" spans="1:89" ht="15.75" customHeight="1">
      <c r="A177" s="32" t="s">
        <v>511</v>
      </c>
      <c r="B177" s="32">
        <v>35</v>
      </c>
      <c r="C177" s="33" t="str">
        <f t="shared" si="5"/>
        <v>35 Ресторанный сервис</v>
      </c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4"/>
      <c r="Z177" s="34" t="s">
        <v>832</v>
      </c>
      <c r="AA177" s="35" t="s">
        <v>1336</v>
      </c>
      <c r="AB177" s="34" t="s">
        <v>832</v>
      </c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8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2"/>
      <c r="BW177" s="21"/>
      <c r="BX177" s="21"/>
      <c r="BY177" s="21"/>
      <c r="BZ177" s="21" t="str">
        <f t="shared" si="4"/>
        <v>35.01.15 Электромонтер по ремонту и обслуживанию электрооборудования в сельскохозяйственном производстве</v>
      </c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</row>
    <row r="178" spans="1:89" ht="15.75" customHeight="1">
      <c r="A178" s="32" t="s">
        <v>513</v>
      </c>
      <c r="B178" s="32" t="s">
        <v>514</v>
      </c>
      <c r="C178" s="33" t="str">
        <f t="shared" si="5"/>
        <v>T70 Роботизированная сварка</v>
      </c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4"/>
      <c r="Z178" s="34" t="s">
        <v>833</v>
      </c>
      <c r="AA178" s="35" t="s">
        <v>1337</v>
      </c>
      <c r="AB178" s="34" t="s">
        <v>833</v>
      </c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8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2"/>
      <c r="BW178" s="21"/>
      <c r="BX178" s="21"/>
      <c r="BY178" s="21"/>
      <c r="BZ178" s="21" t="str">
        <f t="shared" si="4"/>
        <v>35.01.16 Рыбовод</v>
      </c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</row>
    <row r="179" spans="1:89" ht="15.75" customHeight="1">
      <c r="A179" s="32" t="s">
        <v>516</v>
      </c>
      <c r="B179" s="32">
        <v>15</v>
      </c>
      <c r="C179" s="33" t="str">
        <f t="shared" si="5"/>
        <v>15 Сантехника и отопление</v>
      </c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4"/>
      <c r="Z179" s="34" t="s">
        <v>834</v>
      </c>
      <c r="AA179" s="35" t="s">
        <v>1338</v>
      </c>
      <c r="AB179" s="34" t="s">
        <v>834</v>
      </c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8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2"/>
      <c r="BW179" s="21"/>
      <c r="BX179" s="21"/>
      <c r="BY179" s="21"/>
      <c r="BZ179" s="21" t="str">
        <f t="shared" si="4"/>
        <v>35.01.17 Обработчик рыбы и морепродуктов</v>
      </c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</row>
    <row r="180" spans="1:89" ht="15.75" customHeight="1">
      <c r="A180" s="32" t="s">
        <v>519</v>
      </c>
      <c r="B180" s="32" t="s">
        <v>520</v>
      </c>
      <c r="C180" s="33" t="str">
        <f t="shared" si="5"/>
        <v>T22 Сборка корпусов металлических судов</v>
      </c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4"/>
      <c r="Z180" s="34" t="s">
        <v>835</v>
      </c>
      <c r="AA180" s="35" t="s">
        <v>1339</v>
      </c>
      <c r="AB180" s="34" t="s">
        <v>835</v>
      </c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8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2"/>
      <c r="BW180" s="21"/>
      <c r="BX180" s="21"/>
      <c r="BY180" s="21"/>
      <c r="BZ180" s="21" t="str">
        <f t="shared" si="4"/>
        <v>35.01.19 Мастер садово-паркового и ландшафтного строительства</v>
      </c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</row>
    <row r="181" spans="1:89" ht="15.75" customHeight="1">
      <c r="A181" s="32" t="s">
        <v>522</v>
      </c>
      <c r="B181" s="32">
        <v>10</v>
      </c>
      <c r="C181" s="33" t="str">
        <f t="shared" si="5"/>
        <v>10 Сварочные технологии</v>
      </c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4"/>
      <c r="Z181" s="34" t="s">
        <v>836</v>
      </c>
      <c r="AA181" s="35" t="s">
        <v>1340</v>
      </c>
      <c r="AB181" s="34" t="s">
        <v>836</v>
      </c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8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2"/>
      <c r="BW181" s="21"/>
      <c r="BX181" s="21"/>
      <c r="BY181" s="21"/>
      <c r="BZ181" s="21" t="str">
        <f t="shared" si="4"/>
        <v>35.01.20 Пчеловод</v>
      </c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</row>
    <row r="182" spans="1:89" ht="15.75" customHeight="1">
      <c r="A182" s="32" t="s">
        <v>525</v>
      </c>
      <c r="B182" s="32" t="s">
        <v>526</v>
      </c>
      <c r="C182" s="33" t="str">
        <f t="shared" si="5"/>
        <v>T9 Сельскохозяйственные биотехнологии</v>
      </c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4"/>
      <c r="Z182" s="34" t="s">
        <v>837</v>
      </c>
      <c r="AA182" s="35" t="s">
        <v>1341</v>
      </c>
      <c r="AB182" s="34" t="s">
        <v>837</v>
      </c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8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2"/>
      <c r="BW182" s="21"/>
      <c r="BX182" s="21"/>
      <c r="BY182" s="21"/>
      <c r="BZ182" s="21" t="str">
        <f t="shared" si="4"/>
        <v>35.01.21 Оленевод-механизатор</v>
      </c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</row>
    <row r="183" spans="1:89" ht="15.75" customHeight="1">
      <c r="A183" s="32" t="s">
        <v>528</v>
      </c>
      <c r="B183" s="32" t="s">
        <v>529</v>
      </c>
      <c r="C183" s="33" t="str">
        <f t="shared" si="5"/>
        <v>R16 Сервис на воздушном транспорте</v>
      </c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4"/>
      <c r="Z183" s="34" t="s">
        <v>838</v>
      </c>
      <c r="AA183" s="35" t="s">
        <v>1342</v>
      </c>
      <c r="AB183" s="34" t="s">
        <v>838</v>
      </c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8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2"/>
      <c r="BW183" s="21"/>
      <c r="BX183" s="21"/>
      <c r="BY183" s="21"/>
      <c r="BZ183" s="21" t="str">
        <f t="shared" si="4"/>
        <v>35.01.23 Хозяйка(ин) усадьбы</v>
      </c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</row>
    <row r="184" spans="1:89" ht="15.75" customHeight="1">
      <c r="A184" s="32" t="s">
        <v>1000</v>
      </c>
      <c r="B184" s="32" t="s">
        <v>1006</v>
      </c>
      <c r="C184" s="33" t="str">
        <f t="shared" si="5"/>
        <v>V28 Сервис на объектах гостеприимства «Горничная»</v>
      </c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4"/>
      <c r="Z184" s="34" t="s">
        <v>839</v>
      </c>
      <c r="AA184" s="35" t="s">
        <v>1343</v>
      </c>
      <c r="AB184" s="34" t="s">
        <v>839</v>
      </c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8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2"/>
      <c r="BW184" s="21"/>
      <c r="BX184" s="21"/>
      <c r="BY184" s="21"/>
      <c r="BZ184" s="21" t="str">
        <f t="shared" si="4"/>
        <v>35.01.24 Управляющий сельской усадьбой</v>
      </c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</row>
    <row r="185" spans="1:89" ht="15.75" customHeight="1">
      <c r="A185" s="32" t="s">
        <v>531</v>
      </c>
      <c r="B185" s="32">
        <v>39</v>
      </c>
      <c r="C185" s="33" t="str">
        <f t="shared" si="5"/>
        <v>39 Сетевое и системное администрирование</v>
      </c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4"/>
      <c r="Z185" s="34" t="s">
        <v>856</v>
      </c>
      <c r="AA185" s="35" t="s">
        <v>1344</v>
      </c>
      <c r="AB185" s="34" t="s">
        <v>856</v>
      </c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8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2"/>
      <c r="BW185" s="21"/>
      <c r="BX185" s="21"/>
      <c r="BY185" s="21"/>
      <c r="BZ185" s="21" t="str">
        <f t="shared" si="4"/>
        <v>36.01.01 Младший ветеринарный фельдшер</v>
      </c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</row>
    <row r="186" spans="1:89" ht="15.75" customHeight="1">
      <c r="A186" s="32" t="s">
        <v>533</v>
      </c>
      <c r="B186" s="32" t="s">
        <v>534</v>
      </c>
      <c r="C186" s="33" t="str">
        <f t="shared" si="5"/>
        <v>F10 Синтез и обработка минералов</v>
      </c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4"/>
      <c r="Z186" s="34" t="s">
        <v>857</v>
      </c>
      <c r="AA186" s="35" t="s">
        <v>1345</v>
      </c>
      <c r="AB186" s="34" t="s">
        <v>857</v>
      </c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8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2"/>
      <c r="BW186" s="21"/>
      <c r="BX186" s="21"/>
      <c r="BY186" s="21"/>
      <c r="BZ186" s="21" t="str">
        <f t="shared" si="4"/>
        <v>36.01.02 Мастер животноводства</v>
      </c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</row>
    <row r="187" spans="1:89" ht="15.75" customHeight="1">
      <c r="A187" s="32" t="s">
        <v>536</v>
      </c>
      <c r="B187" s="32" t="s">
        <v>537</v>
      </c>
      <c r="C187" s="33" t="str">
        <f t="shared" si="5"/>
        <v>F11 Сити-Фермерство</v>
      </c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4"/>
      <c r="Z187" s="34" t="s">
        <v>858</v>
      </c>
      <c r="AA187" s="35" t="s">
        <v>1346</v>
      </c>
      <c r="AB187" s="34" t="s">
        <v>858</v>
      </c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8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2"/>
      <c r="BW187" s="21"/>
      <c r="BX187" s="21"/>
      <c r="BY187" s="21"/>
      <c r="BZ187" s="21" t="str">
        <f t="shared" si="4"/>
        <v>36.01.03 Тренер-наездник лошадей</v>
      </c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</row>
    <row r="188" spans="1:89" ht="15.75" customHeight="1">
      <c r="A188" s="32" t="s">
        <v>539</v>
      </c>
      <c r="B188" s="32" t="s">
        <v>540</v>
      </c>
      <c r="C188" s="33" t="str">
        <f t="shared" si="5"/>
        <v>T57 Сметное дело</v>
      </c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4"/>
      <c r="Z188" s="34" t="s">
        <v>861</v>
      </c>
      <c r="AA188" s="35" t="s">
        <v>1347</v>
      </c>
      <c r="AB188" s="34" t="s">
        <v>861</v>
      </c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8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2"/>
      <c r="BW188" s="21"/>
      <c r="BX188" s="21"/>
      <c r="BY188" s="21"/>
      <c r="BZ188" s="21" t="str">
        <f t="shared" si="4"/>
        <v>38.01.01 Оператор диспетчерской (производственно-диспетчерской) службы</v>
      </c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</row>
    <row r="189" spans="1:89" ht="15.75" customHeight="1">
      <c r="A189" s="32" t="s">
        <v>545</v>
      </c>
      <c r="B189" s="32" t="s">
        <v>546</v>
      </c>
      <c r="C189" s="33" t="str">
        <f t="shared" si="5"/>
        <v>R63 Социальная работа</v>
      </c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4"/>
      <c r="Z189" s="34" t="s">
        <v>862</v>
      </c>
      <c r="AA189" s="35" t="s">
        <v>1348</v>
      </c>
      <c r="AB189" s="34" t="s">
        <v>862</v>
      </c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8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2"/>
      <c r="BW189" s="21"/>
      <c r="BX189" s="21"/>
      <c r="BY189" s="21"/>
      <c r="BZ189" s="21" t="str">
        <f t="shared" si="4"/>
        <v>38.01.02 Продавец, контролер-кассир</v>
      </c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</row>
    <row r="190" spans="1:89" ht="15.75" customHeight="1">
      <c r="A190" s="32" t="s">
        <v>548</v>
      </c>
      <c r="B190" s="32" t="s">
        <v>549</v>
      </c>
      <c r="C190" s="33" t="str">
        <f t="shared" si="5"/>
        <v>R10 Спасательные работы</v>
      </c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4"/>
      <c r="Z190" s="34" t="s">
        <v>863</v>
      </c>
      <c r="AA190" s="35" t="s">
        <v>1349</v>
      </c>
      <c r="AB190" s="34" t="s">
        <v>863</v>
      </c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8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2"/>
      <c r="BW190" s="21"/>
      <c r="BX190" s="21"/>
      <c r="BY190" s="21"/>
      <c r="BZ190" s="21" t="str">
        <f t="shared" si="4"/>
        <v>38.01.03 Контролер банка</v>
      </c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</row>
    <row r="191" spans="1:89" ht="15.75" customHeight="1">
      <c r="A191" s="32" t="s">
        <v>551</v>
      </c>
      <c r="B191" s="32" t="s">
        <v>552</v>
      </c>
      <c r="C191" s="33" t="str">
        <f t="shared" si="5"/>
        <v>V15 Специалист по стрим технологиям</v>
      </c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4"/>
      <c r="Z191" s="34" t="s">
        <v>871</v>
      </c>
      <c r="AA191" s="35" t="s">
        <v>1350</v>
      </c>
      <c r="AB191" s="34" t="s">
        <v>871</v>
      </c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8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2"/>
      <c r="BW191" s="21"/>
      <c r="BX191" s="21"/>
      <c r="BY191" s="21"/>
      <c r="BZ191" s="21" t="str">
        <f t="shared" si="4"/>
        <v>39.01.01 Социальный работник</v>
      </c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</row>
    <row r="192" spans="1:89" ht="15.75" customHeight="1">
      <c r="A192" s="32" t="s">
        <v>554</v>
      </c>
      <c r="B192" s="32" t="s">
        <v>555</v>
      </c>
      <c r="C192" s="33" t="str">
        <f t="shared" si="5"/>
        <v>V14 Специалист по тестированию игрового программного обеспечения</v>
      </c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4"/>
      <c r="Z192" s="34" t="s">
        <v>877</v>
      </c>
      <c r="AA192" s="35" t="s">
        <v>1351</v>
      </c>
      <c r="AB192" s="34" t="s">
        <v>877</v>
      </c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8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2"/>
      <c r="BW192" s="21"/>
      <c r="BX192" s="21"/>
      <c r="BY192" s="21"/>
      <c r="BZ192" s="21" t="str">
        <f t="shared" si="4"/>
        <v>42.01.01 Агент рекламный</v>
      </c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</row>
    <row r="193" spans="1:89" ht="15.75" customHeight="1">
      <c r="A193" s="32" t="s">
        <v>557</v>
      </c>
      <c r="B193" s="32">
        <v>25</v>
      </c>
      <c r="C193" s="33" t="str">
        <f t="shared" si="5"/>
        <v>25 Столярное дело</v>
      </c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4"/>
      <c r="Z193" s="34" t="s">
        <v>880</v>
      </c>
      <c r="AA193" s="35" t="s">
        <v>1352</v>
      </c>
      <c r="AB193" s="34" t="s">
        <v>880</v>
      </c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8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2"/>
      <c r="BW193" s="21"/>
      <c r="BX193" s="21"/>
      <c r="BY193" s="21"/>
      <c r="BZ193" s="21" t="str">
        <f t="shared" si="4"/>
        <v>43.01.01 Официант, бармен</v>
      </c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</row>
    <row r="194" spans="1:89" ht="15.75" customHeight="1">
      <c r="A194" s="32" t="s">
        <v>559</v>
      </c>
      <c r="B194" s="32" t="s">
        <v>560</v>
      </c>
      <c r="C194" s="33" t="str">
        <f t="shared" si="5"/>
        <v>T6 Стоматология ортопедическая</v>
      </c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4"/>
      <c r="Z194" s="34" t="s">
        <v>881</v>
      </c>
      <c r="AA194" s="35" t="s">
        <v>1353</v>
      </c>
      <c r="AB194" s="34" t="s">
        <v>881</v>
      </c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8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2"/>
      <c r="BW194" s="21"/>
      <c r="BX194" s="21"/>
      <c r="BY194" s="21"/>
      <c r="BZ194" s="21" t="str">
        <f t="shared" ref="BZ194:BZ257" si="6">CONCATENATE(Z194," ",AA194)</f>
        <v>43.01.02 Парикмахер</v>
      </c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</row>
    <row r="195" spans="1:89" ht="15.75" customHeight="1">
      <c r="A195" s="32" t="s">
        <v>562</v>
      </c>
      <c r="B195" s="32">
        <v>21</v>
      </c>
      <c r="C195" s="33" t="str">
        <f t="shared" ref="C195:C258" si="7">B195&amp;" "&amp;A195</f>
        <v>21 Сухое строительство и штукатурные работы</v>
      </c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4"/>
      <c r="Z195" s="34" t="s">
        <v>882</v>
      </c>
      <c r="AA195" s="35" t="s">
        <v>1354</v>
      </c>
      <c r="AB195" s="34" t="s">
        <v>882</v>
      </c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8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2"/>
      <c r="BW195" s="21"/>
      <c r="BX195" s="21"/>
      <c r="BY195" s="21"/>
      <c r="BZ195" s="21" t="str">
        <f t="shared" si="6"/>
        <v>43.01.03 Бортпроводник судовой</v>
      </c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</row>
    <row r="196" spans="1:89" ht="15.75" customHeight="1">
      <c r="A196" s="32" t="s">
        <v>565</v>
      </c>
      <c r="B196" s="32" t="s">
        <v>566</v>
      </c>
      <c r="C196" s="33" t="str">
        <f t="shared" si="7"/>
        <v>T33 Технологии информационного моделирования BIM</v>
      </c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4"/>
      <c r="Z196" s="34" t="s">
        <v>883</v>
      </c>
      <c r="AA196" s="35" t="s">
        <v>1355</v>
      </c>
      <c r="AB196" s="34" t="s">
        <v>883</v>
      </c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8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2"/>
      <c r="BW196" s="21"/>
      <c r="BX196" s="21"/>
      <c r="BY196" s="21"/>
      <c r="BZ196" s="21" t="str">
        <f t="shared" si="6"/>
        <v>43.01.04 Повар судовой</v>
      </c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</row>
    <row r="197" spans="1:89" ht="15.75" customHeight="1">
      <c r="A197" s="32" t="s">
        <v>568</v>
      </c>
      <c r="B197" s="32" t="s">
        <v>569</v>
      </c>
      <c r="C197" s="33" t="str">
        <f t="shared" si="7"/>
        <v>R68 Технологии композитов</v>
      </c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4"/>
      <c r="Z197" s="34" t="s">
        <v>884</v>
      </c>
      <c r="AA197" s="35" t="s">
        <v>1356</v>
      </c>
      <c r="AB197" s="34" t="s">
        <v>884</v>
      </c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8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2"/>
      <c r="BW197" s="21"/>
      <c r="BX197" s="21"/>
      <c r="BY197" s="21"/>
      <c r="BZ197" s="21" t="str">
        <f t="shared" si="6"/>
        <v>43.01.05 Оператор по обработке перевозочных документов на железнодорожном транспорте</v>
      </c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</row>
    <row r="198" spans="1:89" ht="15.75" customHeight="1">
      <c r="A198" s="32" t="s">
        <v>571</v>
      </c>
      <c r="B198" s="32">
        <v>31</v>
      </c>
      <c r="C198" s="33" t="str">
        <f t="shared" si="7"/>
        <v>31 Технологии моды</v>
      </c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4"/>
      <c r="Z198" s="34" t="s">
        <v>885</v>
      </c>
      <c r="AA198" s="35" t="s">
        <v>1357</v>
      </c>
      <c r="AB198" s="34" t="s">
        <v>885</v>
      </c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8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2"/>
      <c r="BW198" s="21"/>
      <c r="BX198" s="21"/>
      <c r="BY198" s="21"/>
      <c r="BZ198" s="21" t="str">
        <f t="shared" si="6"/>
        <v>43.01.06 Проводник на железнодорожном транспорте</v>
      </c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</row>
    <row r="199" spans="1:89" ht="15.75" customHeight="1">
      <c r="A199" s="32" t="s">
        <v>573</v>
      </c>
      <c r="B199" s="32" t="s">
        <v>574</v>
      </c>
      <c r="C199" s="33" t="str">
        <f t="shared" si="7"/>
        <v>V03 Технологии физического развития</v>
      </c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4"/>
      <c r="Z199" s="34" t="s">
        <v>886</v>
      </c>
      <c r="AA199" s="35" t="s">
        <v>1358</v>
      </c>
      <c r="AB199" s="34" t="s">
        <v>886</v>
      </c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8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2"/>
      <c r="BW199" s="21"/>
      <c r="BX199" s="21"/>
      <c r="BY199" s="21"/>
      <c r="BZ199" s="21" t="str">
        <f t="shared" si="6"/>
        <v>43.01.07 Слесарь по эксплуатации и ремонту газового оборудования</v>
      </c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</row>
    <row r="200" spans="1:89" ht="15.75" customHeight="1">
      <c r="A200" s="32" t="s">
        <v>576</v>
      </c>
      <c r="B200" s="32" t="s">
        <v>1063</v>
      </c>
      <c r="C200" s="33" t="str">
        <f t="shared" si="7"/>
        <v>T59 Технологические системы энергетических объектов</v>
      </c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4"/>
      <c r="Z200" s="34" t="s">
        <v>887</v>
      </c>
      <c r="AA200" s="35" t="s">
        <v>1359</v>
      </c>
      <c r="AB200" s="34" t="s">
        <v>887</v>
      </c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8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2"/>
      <c r="BW200" s="21"/>
      <c r="BX200" s="21"/>
      <c r="BY200" s="21"/>
      <c r="BZ200" s="21" t="str">
        <f t="shared" si="6"/>
        <v>43.01.09 Повар, кондитер</v>
      </c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</row>
    <row r="201" spans="1:89" ht="15.75" customHeight="1">
      <c r="A201" s="32" t="s">
        <v>578</v>
      </c>
      <c r="B201" s="32" t="s">
        <v>579</v>
      </c>
      <c r="C201" s="33" t="str">
        <f t="shared" si="7"/>
        <v>V01U Технологическое предпринимательство</v>
      </c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4"/>
      <c r="Z201" s="34" t="s">
        <v>908</v>
      </c>
      <c r="AA201" s="35" t="s">
        <v>1360</v>
      </c>
      <c r="AB201" s="34" t="s">
        <v>908</v>
      </c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8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2"/>
      <c r="BW201" s="21"/>
      <c r="BX201" s="21"/>
      <c r="BY201" s="21"/>
      <c r="BZ201" s="21" t="str">
        <f t="shared" si="6"/>
        <v>46.01.01 Секретарь</v>
      </c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</row>
    <row r="202" spans="1:89" ht="15.75" customHeight="1">
      <c r="A202" s="32" t="s">
        <v>581</v>
      </c>
      <c r="B202" s="32" t="s">
        <v>582</v>
      </c>
      <c r="C202" s="33" t="str">
        <f t="shared" si="7"/>
        <v>V08 Технология переработки дикорастущего лекарственно-растительного сырья и ягод</v>
      </c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4"/>
      <c r="Z202" s="34" t="s">
        <v>909</v>
      </c>
      <c r="AA202" s="35" t="s">
        <v>1361</v>
      </c>
      <c r="AB202" s="34" t="s">
        <v>909</v>
      </c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8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2"/>
      <c r="BW202" s="21"/>
      <c r="BX202" s="21"/>
      <c r="BY202" s="21"/>
      <c r="BZ202" s="21" t="str">
        <f t="shared" si="6"/>
        <v>46.01.02 Архивариус</v>
      </c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</row>
    <row r="203" spans="1:89" ht="15.75" customHeight="1">
      <c r="A203" s="32" t="s">
        <v>584</v>
      </c>
      <c r="B203" s="32" t="s">
        <v>585</v>
      </c>
      <c r="C203" s="33" t="str">
        <f t="shared" si="7"/>
        <v>T80 Технология энергоаудита</v>
      </c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4"/>
      <c r="Z203" s="34" t="s">
        <v>910</v>
      </c>
      <c r="AA203" s="35" t="s">
        <v>1362</v>
      </c>
      <c r="AB203" s="34" t="s">
        <v>910</v>
      </c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8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2"/>
      <c r="BW203" s="21"/>
      <c r="BX203" s="21"/>
      <c r="BY203" s="21"/>
      <c r="BZ203" s="21" t="str">
        <f t="shared" si="6"/>
        <v>46.01.03 Делопроизводитель</v>
      </c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</row>
    <row r="204" spans="1:89" ht="15.75" customHeight="1">
      <c r="A204" s="32" t="s">
        <v>587</v>
      </c>
      <c r="B204" s="32">
        <v>6</v>
      </c>
      <c r="C204" s="33" t="str">
        <f t="shared" si="7"/>
        <v>6 Токарные работы на станках с ЧПУ</v>
      </c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4"/>
      <c r="Z204" s="34" t="s">
        <v>924</v>
      </c>
      <c r="AA204" s="35" t="s">
        <v>1363</v>
      </c>
      <c r="AB204" s="34" t="s">
        <v>924</v>
      </c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8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2"/>
      <c r="BW204" s="21"/>
      <c r="BX204" s="21"/>
      <c r="BY204" s="21"/>
      <c r="BZ204" s="21" t="str">
        <f t="shared" si="6"/>
        <v>53.01.01 Мастер по ремонту и обслуживанию музыкальных инструментов (по видам)</v>
      </c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</row>
    <row r="205" spans="1:89" ht="15.75" customHeight="1">
      <c r="A205" s="32" t="s">
        <v>1039</v>
      </c>
      <c r="B205" s="32" t="s">
        <v>590</v>
      </c>
      <c r="C205" s="33" t="str">
        <f t="shared" si="7"/>
        <v>T41 Турагентская деятельность</v>
      </c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4"/>
      <c r="Z205" s="34" t="s">
        <v>934</v>
      </c>
      <c r="AA205" s="35" t="s">
        <v>1364</v>
      </c>
      <c r="AB205" s="34" t="s">
        <v>934</v>
      </c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8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2"/>
      <c r="BW205" s="21"/>
      <c r="BX205" s="21"/>
      <c r="BY205" s="21"/>
      <c r="BZ205" s="21" t="str">
        <f t="shared" si="6"/>
        <v>54.01.01 Исполнитель художественно-оформительских работ</v>
      </c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</row>
    <row r="206" spans="1:89" ht="15.75" customHeight="1">
      <c r="A206" s="32" t="s">
        <v>592</v>
      </c>
      <c r="B206" s="32" t="s">
        <v>593</v>
      </c>
      <c r="C206" s="33" t="str">
        <f t="shared" si="7"/>
        <v>R9 Туризм</v>
      </c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4"/>
      <c r="Z206" s="34" t="s">
        <v>935</v>
      </c>
      <c r="AA206" s="35" t="s">
        <v>1365</v>
      </c>
      <c r="AB206" s="34" t="s">
        <v>935</v>
      </c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8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2"/>
      <c r="BW206" s="21"/>
      <c r="BX206" s="21"/>
      <c r="BY206" s="21"/>
      <c r="BZ206" s="21" t="str">
        <f t="shared" si="6"/>
        <v>54.01.02 Ювелир</v>
      </c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</row>
    <row r="207" spans="1:89" ht="15.75" customHeight="1">
      <c r="A207" s="32" t="s">
        <v>1040</v>
      </c>
      <c r="B207" s="32" t="s">
        <v>595</v>
      </c>
      <c r="C207" s="33" t="str">
        <f t="shared" si="7"/>
        <v>T42 Туроператорская деятельность</v>
      </c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4"/>
      <c r="Z207" s="34" t="s">
        <v>936</v>
      </c>
      <c r="AA207" s="35" t="s">
        <v>1366</v>
      </c>
      <c r="AB207" s="34" t="s">
        <v>936</v>
      </c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8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2"/>
      <c r="BW207" s="21"/>
      <c r="BX207" s="21"/>
      <c r="BY207" s="21"/>
      <c r="BZ207" s="21" t="str">
        <f t="shared" si="6"/>
        <v>54.01.03 Фотограф</v>
      </c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</row>
    <row r="208" spans="1:89" ht="15.75" customHeight="1">
      <c r="A208" s="32" t="s">
        <v>597</v>
      </c>
      <c r="B208" s="32" t="s">
        <v>598</v>
      </c>
      <c r="C208" s="33" t="str">
        <f t="shared" si="7"/>
        <v>E50 Укладка напольных покрытий</v>
      </c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4"/>
      <c r="Z208" s="34" t="s">
        <v>937</v>
      </c>
      <c r="AA208" s="35" t="s">
        <v>1367</v>
      </c>
      <c r="AB208" s="34" t="s">
        <v>937</v>
      </c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8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2"/>
      <c r="BW208" s="21"/>
      <c r="BX208" s="21"/>
      <c r="BY208" s="21"/>
      <c r="BZ208" s="21" t="str">
        <f t="shared" si="6"/>
        <v>54.01.04 Мастер народных художественных промыслов</v>
      </c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</row>
    <row r="209" spans="1:89" ht="15.75" customHeight="1">
      <c r="A209" s="32" t="s">
        <v>600</v>
      </c>
      <c r="B209" s="32" t="s">
        <v>601</v>
      </c>
      <c r="C209" s="33" t="str">
        <f t="shared" si="7"/>
        <v>R73 Управление автогрейдером</v>
      </c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4"/>
      <c r="Z209" s="34" t="s">
        <v>938</v>
      </c>
      <c r="AA209" s="35" t="s">
        <v>1368</v>
      </c>
      <c r="AB209" s="34" t="s">
        <v>938</v>
      </c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8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2"/>
      <c r="BW209" s="21"/>
      <c r="BX209" s="21"/>
      <c r="BY209" s="21"/>
      <c r="BZ209" s="21" t="str">
        <f t="shared" si="6"/>
        <v>54.01.05 Изготовитель художественных изделий из тканей с художественной росписью</v>
      </c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</row>
    <row r="210" spans="1:89" ht="15.75" customHeight="1">
      <c r="A210" s="32" t="s">
        <v>603</v>
      </c>
      <c r="B210" s="32" t="s">
        <v>604</v>
      </c>
      <c r="C210" s="33" t="str">
        <f t="shared" si="7"/>
        <v>R72 Управление бульдозером</v>
      </c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4"/>
      <c r="Z210" s="34" t="s">
        <v>939</v>
      </c>
      <c r="AA210" s="35" t="s">
        <v>1369</v>
      </c>
      <c r="AB210" s="34" t="s">
        <v>939</v>
      </c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8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2"/>
      <c r="BW210" s="21"/>
      <c r="BX210" s="21"/>
      <c r="BY210" s="21"/>
      <c r="BZ210" s="21" t="str">
        <f t="shared" si="6"/>
        <v>54.01.06 Изготовитель художественных изделий из металла</v>
      </c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</row>
    <row r="211" spans="1:89" ht="15.75" customHeight="1">
      <c r="A211" s="32" t="s">
        <v>606</v>
      </c>
      <c r="B211" s="32" t="s">
        <v>607</v>
      </c>
      <c r="C211" s="33" t="str">
        <f t="shared" si="7"/>
        <v>T96 Управление вокзальным комплексом</v>
      </c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4"/>
      <c r="Z211" s="34" t="s">
        <v>940</v>
      </c>
      <c r="AA211" s="35" t="s">
        <v>1370</v>
      </c>
      <c r="AB211" s="34" t="s">
        <v>940</v>
      </c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8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2"/>
      <c r="BW211" s="21"/>
      <c r="BX211" s="21"/>
      <c r="BY211" s="21"/>
      <c r="BZ211" s="21" t="str">
        <f t="shared" si="6"/>
        <v>54.01.07 Изготовитель художественных изделий из керамики</v>
      </c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</row>
    <row r="212" spans="1:89" ht="15.75" customHeight="1">
      <c r="A212" s="32" t="s">
        <v>1041</v>
      </c>
      <c r="B212" s="32" t="s">
        <v>609</v>
      </c>
      <c r="C212" s="33" t="str">
        <f t="shared" si="7"/>
        <v>T54 Управление гидроманипулятором</v>
      </c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4"/>
      <c r="Z212" s="34" t="s">
        <v>941</v>
      </c>
      <c r="AA212" s="35" t="s">
        <v>1371</v>
      </c>
      <c r="AB212" s="34" t="s">
        <v>941</v>
      </c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8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2"/>
      <c r="BW212" s="21"/>
      <c r="BX212" s="21"/>
      <c r="BY212" s="21"/>
      <c r="BZ212" s="21" t="str">
        <f t="shared" si="6"/>
        <v>54.01.10 Художник росписи по дереву</v>
      </c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</row>
    <row r="213" spans="1:89" ht="15.75" customHeight="1">
      <c r="A213" s="32" t="s">
        <v>611</v>
      </c>
      <c r="B213" s="32" t="s">
        <v>612</v>
      </c>
      <c r="C213" s="33" t="str">
        <f t="shared" si="7"/>
        <v>R50 Управление жизненным циклом/ Управление программой</v>
      </c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4"/>
      <c r="Z213" s="34" t="s">
        <v>942</v>
      </c>
      <c r="AA213" s="35" t="s">
        <v>1372</v>
      </c>
      <c r="AB213" s="34" t="s">
        <v>942</v>
      </c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8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2"/>
      <c r="BW213" s="21"/>
      <c r="BX213" s="21"/>
      <c r="BY213" s="21"/>
      <c r="BZ213" s="21" t="str">
        <f t="shared" si="6"/>
        <v>54.01.11 Художник росписи по ткани</v>
      </c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</row>
    <row r="214" spans="1:89" ht="15.75" customHeight="1">
      <c r="A214" s="32" t="s">
        <v>614</v>
      </c>
      <c r="B214" s="32" t="s">
        <v>615</v>
      </c>
      <c r="C214" s="33" t="str">
        <f t="shared" si="7"/>
        <v>R67 Управление локомотивом</v>
      </c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4"/>
      <c r="Z214" s="34" t="s">
        <v>943</v>
      </c>
      <c r="AA214" s="35" t="s">
        <v>1373</v>
      </c>
      <c r="AB214" s="34" t="s">
        <v>943</v>
      </c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8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2"/>
      <c r="BW214" s="21"/>
      <c r="BX214" s="21"/>
      <c r="BY214" s="21"/>
      <c r="BZ214" s="21" t="str">
        <f t="shared" si="6"/>
        <v>54.01.12 Художник миниатюрной живописи</v>
      </c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</row>
    <row r="215" spans="1:89" ht="15.75" customHeight="1">
      <c r="A215" s="32" t="s">
        <v>620</v>
      </c>
      <c r="B215" s="32" t="s">
        <v>621</v>
      </c>
      <c r="C215" s="33" t="str">
        <f t="shared" si="7"/>
        <v>T53 Управление перевозочным процессом на железнодорожном транспорте</v>
      </c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4"/>
      <c r="Z215" s="34" t="s">
        <v>944</v>
      </c>
      <c r="AA215" s="35" t="s">
        <v>1374</v>
      </c>
      <c r="AB215" s="34" t="s">
        <v>944</v>
      </c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8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2"/>
      <c r="BW215" s="21"/>
      <c r="BX215" s="21"/>
      <c r="BY215" s="21"/>
      <c r="BZ215" s="21" t="str">
        <f t="shared" si="6"/>
        <v>54.01.13 Изготовитель художественных изделий из дерева</v>
      </c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</row>
    <row r="216" spans="1:89" ht="15.75" customHeight="1">
      <c r="A216" s="32" t="s">
        <v>623</v>
      </c>
      <c r="B216" s="32" t="s">
        <v>624</v>
      </c>
      <c r="C216" s="33" t="str">
        <f t="shared" si="7"/>
        <v>T97 Управление складированием</v>
      </c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4"/>
      <c r="Z216" s="34" t="s">
        <v>945</v>
      </c>
      <c r="AA216" s="35" t="s">
        <v>1375</v>
      </c>
      <c r="AB216" s="34" t="s">
        <v>945</v>
      </c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8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2"/>
      <c r="BW216" s="21"/>
      <c r="BX216" s="21"/>
      <c r="BY216" s="21"/>
      <c r="BZ216" s="21" t="str">
        <f t="shared" si="6"/>
        <v>54.01.14 Резчик</v>
      </c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</row>
    <row r="217" spans="1:89" ht="15.75" customHeight="1">
      <c r="A217" s="32" t="s">
        <v>626</v>
      </c>
      <c r="B217" s="32" t="s">
        <v>627</v>
      </c>
      <c r="C217" s="33" t="str">
        <f t="shared" si="7"/>
        <v>T27 Управление форвардером</v>
      </c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4"/>
      <c r="Z217" s="34" t="s">
        <v>946</v>
      </c>
      <c r="AA217" s="35" t="s">
        <v>1376</v>
      </c>
      <c r="AB217" s="34" t="s">
        <v>946</v>
      </c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8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2"/>
      <c r="BW217" s="21"/>
      <c r="BX217" s="21"/>
      <c r="BY217" s="21"/>
      <c r="BZ217" s="21" t="str">
        <f t="shared" si="6"/>
        <v>54.01.16 Лепщик-модельщик архитектурных деталей</v>
      </c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</row>
    <row r="218" spans="1:89" ht="15.75" customHeight="1">
      <c r="A218" s="32" t="s">
        <v>629</v>
      </c>
      <c r="B218" s="32" t="s">
        <v>630</v>
      </c>
      <c r="C218" s="33" t="str">
        <f t="shared" si="7"/>
        <v>R75 Управление фронтальным погрузчиком</v>
      </c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4"/>
      <c r="Z218" s="34" t="s">
        <v>947</v>
      </c>
      <c r="AA218" s="35" t="s">
        <v>1377</v>
      </c>
      <c r="AB218" s="34" t="s">
        <v>947</v>
      </c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8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2"/>
      <c r="BW218" s="21"/>
      <c r="BX218" s="21"/>
      <c r="BY218" s="21"/>
      <c r="BZ218" s="21" t="str">
        <f t="shared" si="6"/>
        <v>54.01.17 Реставратор строительный</v>
      </c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</row>
    <row r="219" spans="1:89" ht="15.75" customHeight="1">
      <c r="A219" s="32" t="s">
        <v>632</v>
      </c>
      <c r="B219" s="32" t="s">
        <v>633</v>
      </c>
      <c r="C219" s="33" t="str">
        <f t="shared" si="7"/>
        <v>T28 Управление харвестером</v>
      </c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4"/>
      <c r="Z219" s="34" t="s">
        <v>948</v>
      </c>
      <c r="AA219" s="35" t="s">
        <v>1378</v>
      </c>
      <c r="AB219" s="34" t="s">
        <v>948</v>
      </c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8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2"/>
      <c r="BW219" s="21"/>
      <c r="BX219" s="21"/>
      <c r="BY219" s="21"/>
      <c r="BZ219" s="21" t="str">
        <f t="shared" si="6"/>
        <v>54.01.19 Реставратор памятников каменного и деревянного зодчества</v>
      </c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</row>
    <row r="220" spans="1:89" ht="15.75" customHeight="1">
      <c r="A220" s="32" t="s">
        <v>635</v>
      </c>
      <c r="B220" s="32" t="s">
        <v>636</v>
      </c>
      <c r="C220" s="33" t="str">
        <f t="shared" si="7"/>
        <v>R74 Управление экскаватором</v>
      </c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4"/>
      <c r="Z220" s="34" t="s">
        <v>949</v>
      </c>
      <c r="AA220" s="35" t="s">
        <v>1379</v>
      </c>
      <c r="AB220" s="34" t="s">
        <v>949</v>
      </c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8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2"/>
      <c r="BW220" s="21"/>
      <c r="BX220" s="21"/>
      <c r="BY220" s="21"/>
      <c r="BZ220" s="21" t="str">
        <f t="shared" si="6"/>
        <v>54.01.20 Графический дизайнер</v>
      </c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</row>
    <row r="221" spans="1:89" ht="15.75" customHeight="1">
      <c r="A221" s="32" t="s">
        <v>638</v>
      </c>
      <c r="B221" s="32" t="s">
        <v>639</v>
      </c>
      <c r="C221" s="33" t="str">
        <f t="shared" si="7"/>
        <v>V09 Урбанистика: городское планирование</v>
      </c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4"/>
      <c r="Z221" s="34" t="s">
        <v>52</v>
      </c>
      <c r="AA221" s="35" t="s">
        <v>1380</v>
      </c>
      <c r="AB221" s="34" t="s">
        <v>52</v>
      </c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8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2"/>
      <c r="BW221" s="21"/>
      <c r="BX221" s="21"/>
      <c r="BY221" s="21"/>
      <c r="BZ221" s="21" t="str">
        <f t="shared" si="6"/>
        <v>05.02.01 Картография</v>
      </c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</row>
    <row r="222" spans="1:89" ht="15.75" customHeight="1">
      <c r="A222" s="32" t="s">
        <v>641</v>
      </c>
      <c r="B222" s="32" t="s">
        <v>642</v>
      </c>
      <c r="C222" s="33" t="str">
        <f t="shared" si="7"/>
        <v>R35 Фармацевтика</v>
      </c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4"/>
      <c r="Z222" s="34" t="s">
        <v>64</v>
      </c>
      <c r="AA222" s="35" t="s">
        <v>1381</v>
      </c>
      <c r="AB222" s="34" t="s">
        <v>64</v>
      </c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8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2"/>
      <c r="BW222" s="21"/>
      <c r="BX222" s="21"/>
      <c r="BY222" s="21"/>
      <c r="BZ222" s="21" t="str">
        <f t="shared" si="6"/>
        <v>05.02.02 Гидрология</v>
      </c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</row>
    <row r="223" spans="1:89" ht="15.75" customHeight="1">
      <c r="A223" s="32" t="s">
        <v>1042</v>
      </c>
      <c r="B223" s="32" t="s">
        <v>644</v>
      </c>
      <c r="C223" s="33" t="str">
        <f t="shared" si="7"/>
        <v>D1 Физическая культура, спорт и фитнес</v>
      </c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4"/>
      <c r="Z223" s="34" t="s">
        <v>72</v>
      </c>
      <c r="AA223" s="35" t="s">
        <v>1382</v>
      </c>
      <c r="AB223" s="34" t="s">
        <v>72</v>
      </c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8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2"/>
      <c r="BW223" s="21"/>
      <c r="BX223" s="21"/>
      <c r="BY223" s="21"/>
      <c r="BZ223" s="21" t="str">
        <f t="shared" si="6"/>
        <v>05.02.03 Метеорология</v>
      </c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</row>
    <row r="224" spans="1:89" ht="15.75" customHeight="1">
      <c r="A224" s="32" t="s">
        <v>646</v>
      </c>
      <c r="B224" s="32" t="s">
        <v>647</v>
      </c>
      <c r="C224" s="33" t="str">
        <f t="shared" si="7"/>
        <v>T78 Финансы</v>
      </c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4"/>
      <c r="Z224" s="34" t="s">
        <v>77</v>
      </c>
      <c r="AA224" s="35" t="s">
        <v>88</v>
      </c>
      <c r="AB224" s="34" t="s">
        <v>77</v>
      </c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8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2"/>
      <c r="BW224" s="21"/>
      <c r="BX224" s="21"/>
      <c r="BY224" s="21"/>
      <c r="BZ224" s="21" t="str">
        <f t="shared" si="6"/>
        <v>07.02.01 Архитектура</v>
      </c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</row>
    <row r="225" spans="1:89" ht="15.75" customHeight="1">
      <c r="A225" s="32" t="s">
        <v>649</v>
      </c>
      <c r="B225" s="32">
        <v>28</v>
      </c>
      <c r="C225" s="33" t="str">
        <f t="shared" si="7"/>
        <v>28 Флористика</v>
      </c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4"/>
      <c r="Z225" s="34" t="s">
        <v>149</v>
      </c>
      <c r="AA225" s="35" t="s">
        <v>1383</v>
      </c>
      <c r="AB225" s="34" t="s">
        <v>149</v>
      </c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8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2"/>
      <c r="BW225" s="21"/>
      <c r="BX225" s="21"/>
      <c r="BY225" s="21"/>
      <c r="BZ225" s="21" t="str">
        <f t="shared" si="6"/>
        <v>08.02.01 Строительство и эксплуатация зданий и сооружений</v>
      </c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</row>
    <row r="226" spans="1:89" ht="15.75" customHeight="1">
      <c r="A226" s="32" t="s">
        <v>651</v>
      </c>
      <c r="B226" s="32" t="s">
        <v>652</v>
      </c>
      <c r="C226" s="33" t="str">
        <f t="shared" si="7"/>
        <v>R25 Фотография</v>
      </c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4"/>
      <c r="Z226" s="34" t="s">
        <v>152</v>
      </c>
      <c r="AA226" s="35" t="s">
        <v>1384</v>
      </c>
      <c r="AB226" s="34" t="s">
        <v>152</v>
      </c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8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2"/>
      <c r="BW226" s="21"/>
      <c r="BX226" s="21"/>
      <c r="BY226" s="21"/>
      <c r="BZ226" s="21" t="str">
        <f t="shared" si="6"/>
        <v>08.02.02 Строительство и эксплуатация инженерных сооружений</v>
      </c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</row>
    <row r="227" spans="1:89" ht="15.75" customHeight="1">
      <c r="A227" s="32" t="s">
        <v>654</v>
      </c>
      <c r="B227" s="32">
        <v>7</v>
      </c>
      <c r="C227" s="33" t="str">
        <f t="shared" si="7"/>
        <v>7 Фрезерные работы на станках с ЧПУ</v>
      </c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4"/>
      <c r="Z227" s="34" t="s">
        <v>155</v>
      </c>
      <c r="AA227" s="35" t="s">
        <v>1385</v>
      </c>
      <c r="AB227" s="34" t="s">
        <v>155</v>
      </c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8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2"/>
      <c r="BW227" s="21"/>
      <c r="BX227" s="21"/>
      <c r="BY227" s="21"/>
      <c r="BZ227" s="21" t="str">
        <f t="shared" si="6"/>
        <v>08.02.03 Производство неметаллических строительных изделий и конструкций</v>
      </c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</row>
    <row r="228" spans="1:89" ht="15.75" customHeight="1">
      <c r="A228" s="32" t="s">
        <v>657</v>
      </c>
      <c r="B228" s="32">
        <v>47</v>
      </c>
      <c r="C228" s="33" t="str">
        <f t="shared" si="7"/>
        <v>47 Хлебопечение</v>
      </c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4"/>
      <c r="Z228" s="34" t="s">
        <v>157</v>
      </c>
      <c r="AA228" s="35" t="s">
        <v>1386</v>
      </c>
      <c r="AB228" s="34" t="s">
        <v>157</v>
      </c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8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2"/>
      <c r="BW228" s="21"/>
      <c r="BX228" s="21"/>
      <c r="BY228" s="21"/>
      <c r="BZ228" s="21" t="str">
        <f t="shared" si="6"/>
        <v>08.02.04 Водоснабжение и водоотведение</v>
      </c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</row>
    <row r="229" spans="1:89" ht="15.75" customHeight="1">
      <c r="A229" s="32" t="s">
        <v>659</v>
      </c>
      <c r="B229" s="32">
        <v>38</v>
      </c>
      <c r="C229" s="33" t="str">
        <f t="shared" si="7"/>
        <v>38 Холодильная техника и системы кондиционирования</v>
      </c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4"/>
      <c r="Z229" s="34" t="s">
        <v>160</v>
      </c>
      <c r="AA229" s="35" t="s">
        <v>1387</v>
      </c>
      <c r="AB229" s="34" t="s">
        <v>160</v>
      </c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8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2"/>
      <c r="BW229" s="21"/>
      <c r="BX229" s="21"/>
      <c r="BY229" s="21"/>
      <c r="BZ229" s="21" t="str">
        <f t="shared" si="6"/>
        <v>08.02.05 Строительство и эксплуатация автомобильных дорог и аэродромов</v>
      </c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</row>
    <row r="230" spans="1:89" ht="15.75" customHeight="1">
      <c r="A230" s="32" t="s">
        <v>1043</v>
      </c>
      <c r="B230" s="32" t="s">
        <v>1064</v>
      </c>
      <c r="C230" s="33" t="str">
        <f t="shared" si="7"/>
        <v>V38 Художественная резьба по дереву и кости</v>
      </c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4"/>
      <c r="Z230" s="34" t="s">
        <v>162</v>
      </c>
      <c r="AA230" s="35" t="s">
        <v>1388</v>
      </c>
      <c r="AB230" s="34" t="s">
        <v>162</v>
      </c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8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2"/>
      <c r="BW230" s="21"/>
      <c r="BX230" s="21"/>
      <c r="BY230" s="21"/>
      <c r="BZ230" s="21" t="str">
        <f t="shared" si="6"/>
        <v>08.02.06 Строительство и эксплуатация городских путей сообщения</v>
      </c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</row>
    <row r="231" spans="1:89" ht="15.75" customHeight="1">
      <c r="A231" s="32" t="s">
        <v>661</v>
      </c>
      <c r="B231" s="32" t="s">
        <v>662</v>
      </c>
      <c r="C231" s="33" t="str">
        <f t="shared" si="7"/>
        <v>T73 Художественная роспись по дереву</v>
      </c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4"/>
      <c r="Z231" s="34" t="s">
        <v>165</v>
      </c>
      <c r="AA231" s="35" t="s">
        <v>1389</v>
      </c>
      <c r="AB231" s="34" t="s">
        <v>165</v>
      </c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8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2"/>
      <c r="BW231" s="21"/>
      <c r="BX231" s="21"/>
      <c r="BY231" s="21"/>
      <c r="BZ231" s="21" t="str">
        <f t="shared" si="6"/>
        <v>08.02.07 Монтаж и эксплуатация внутренних сантехнических устройств, кондиционирования воздуха и вентиляции</v>
      </c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</row>
    <row r="232" spans="1:89" ht="15.75" customHeight="1">
      <c r="A232" s="32" t="s">
        <v>664</v>
      </c>
      <c r="B232" s="32" t="s">
        <v>665</v>
      </c>
      <c r="C232" s="33" t="str">
        <f t="shared" si="7"/>
        <v>T64 Цифровая метрология</v>
      </c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4"/>
      <c r="Z232" s="34" t="s">
        <v>168</v>
      </c>
      <c r="AA232" s="35" t="s">
        <v>1390</v>
      </c>
      <c r="AB232" s="34" t="s">
        <v>168</v>
      </c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8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2"/>
      <c r="BW232" s="21"/>
      <c r="BX232" s="21"/>
      <c r="BY232" s="21"/>
      <c r="BZ232" s="21" t="str">
        <f t="shared" si="6"/>
        <v>08.02.08 Монтаж и эксплуатация оборудования и систем газоснабжения</v>
      </c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</row>
    <row r="233" spans="1:89" ht="15.75" customHeight="1">
      <c r="A233" s="32" t="s">
        <v>667</v>
      </c>
      <c r="B233" s="32" t="s">
        <v>668</v>
      </c>
      <c r="C233" s="33" t="str">
        <f t="shared" si="7"/>
        <v>V02U Цифровая трансформация</v>
      </c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4"/>
      <c r="Z233" s="34" t="s">
        <v>171</v>
      </c>
      <c r="AA233" s="35" t="s">
        <v>1391</v>
      </c>
      <c r="AB233" s="34" t="s">
        <v>171</v>
      </c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8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2"/>
      <c r="BW233" s="21"/>
      <c r="BX233" s="21"/>
      <c r="BY233" s="21"/>
      <c r="BZ233" s="21" t="str">
        <f t="shared" si="6"/>
        <v>08.02.09 Монтаж, наладка и эксплуатация электрооборудования промышленных и гражданских зданий</v>
      </c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</row>
    <row r="234" spans="1:89" ht="15.75" customHeight="1">
      <c r="A234" s="32" t="s">
        <v>670</v>
      </c>
      <c r="B234" s="32" t="s">
        <v>671</v>
      </c>
      <c r="C234" s="33" t="str">
        <f t="shared" si="7"/>
        <v>T79 Цифровое земледелие</v>
      </c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4"/>
      <c r="Z234" s="34" t="s">
        <v>174</v>
      </c>
      <c r="AA234" s="35" t="s">
        <v>1392</v>
      </c>
      <c r="AB234" s="34" t="s">
        <v>174</v>
      </c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8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2"/>
      <c r="BW234" s="21"/>
      <c r="BX234" s="21"/>
      <c r="BY234" s="21"/>
      <c r="BZ234" s="21" t="str">
        <f t="shared" si="6"/>
        <v>08.02.10 Строительство железных дорог, путь и путевое хозяйство</v>
      </c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</row>
    <row r="235" spans="1:89" ht="15.75" customHeight="1">
      <c r="A235" s="32" t="s">
        <v>673</v>
      </c>
      <c r="B235" s="32" t="s">
        <v>674</v>
      </c>
      <c r="C235" s="33" t="str">
        <f t="shared" si="7"/>
        <v>T32 Цифровой модельер</v>
      </c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4"/>
      <c r="Z235" s="34" t="s">
        <v>177</v>
      </c>
      <c r="AA235" s="35" t="s">
        <v>1393</v>
      </c>
      <c r="AB235" s="34" t="s">
        <v>177</v>
      </c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8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2"/>
      <c r="BW235" s="21"/>
      <c r="BX235" s="21"/>
      <c r="BY235" s="21"/>
      <c r="BZ235" s="21" t="str">
        <f t="shared" si="6"/>
        <v>08.02.11 Управление, эксплуатация и обслуживание многоквартирного дома</v>
      </c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</row>
    <row r="236" spans="1:89" ht="15.75" customHeight="1">
      <c r="A236" s="32" t="s">
        <v>1044</v>
      </c>
      <c r="B236" s="32" t="s">
        <v>1065</v>
      </c>
      <c r="C236" s="33" t="str">
        <f t="shared" si="7"/>
        <v>V32 Цифровой электропривод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4"/>
      <c r="Z236" s="34" t="s">
        <v>186</v>
      </c>
      <c r="AA236" s="35" t="s">
        <v>1394</v>
      </c>
      <c r="AB236" s="34" t="s">
        <v>186</v>
      </c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8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2"/>
      <c r="BW236" s="21"/>
      <c r="BX236" s="21"/>
      <c r="BY236" s="21"/>
      <c r="BZ236" s="21" t="str">
        <f t="shared" si="6"/>
        <v>09.02.01 Компьютерные системы и комплексы</v>
      </c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</row>
    <row r="237" spans="1:89" ht="15.75" customHeight="1">
      <c r="A237" s="32" t="s">
        <v>676</v>
      </c>
      <c r="B237" s="32" t="s">
        <v>677</v>
      </c>
      <c r="C237" s="33" t="str">
        <f t="shared" si="7"/>
        <v>D3 Экспедирование грузов</v>
      </c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4"/>
      <c r="Z237" s="34" t="s">
        <v>189</v>
      </c>
      <c r="AA237" s="35" t="s">
        <v>1395</v>
      </c>
      <c r="AB237" s="34" t="s">
        <v>189</v>
      </c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8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2"/>
      <c r="BW237" s="21"/>
      <c r="BX237" s="21"/>
      <c r="BY237" s="21"/>
      <c r="BZ237" s="21" t="str">
        <f t="shared" si="6"/>
        <v>09.02.02 Компьютерные сети</v>
      </c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</row>
    <row r="238" spans="1:89" ht="15.75" customHeight="1">
      <c r="A238" s="32" t="s">
        <v>679</v>
      </c>
      <c r="B238" s="32" t="s">
        <v>680</v>
      </c>
      <c r="C238" s="33" t="str">
        <f t="shared" si="7"/>
        <v>F1 Эксплуатация беспилотных авиационных систем</v>
      </c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4"/>
      <c r="Z238" s="34" t="s">
        <v>192</v>
      </c>
      <c r="AA238" s="35" t="s">
        <v>1396</v>
      </c>
      <c r="AB238" s="34" t="s">
        <v>192</v>
      </c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8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2"/>
      <c r="BW238" s="21"/>
      <c r="BX238" s="21"/>
      <c r="BY238" s="21"/>
      <c r="BZ238" s="21" t="str">
        <f t="shared" si="6"/>
        <v>09.02.03 Программирование в компьютерных системах</v>
      </c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</row>
    <row r="239" spans="1:89" ht="15.75" customHeight="1">
      <c r="A239" s="32" t="s">
        <v>682</v>
      </c>
      <c r="B239" s="32" t="s">
        <v>683</v>
      </c>
      <c r="C239" s="33" t="str">
        <f t="shared" si="7"/>
        <v>T43 Эксплуатация и обслуживание многоквартирного дома</v>
      </c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4"/>
      <c r="Z239" s="34" t="s">
        <v>195</v>
      </c>
      <c r="AA239" s="35" t="s">
        <v>1397</v>
      </c>
      <c r="AB239" s="34" t="s">
        <v>195</v>
      </c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8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2"/>
      <c r="BW239" s="21"/>
      <c r="BX239" s="21"/>
      <c r="BY239" s="21"/>
      <c r="BZ239" s="21" t="str">
        <f t="shared" si="6"/>
        <v>09.02.04 Информационные системы (по отраслям)</v>
      </c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</row>
    <row r="240" spans="1:89" ht="15.75" customHeight="1">
      <c r="A240" s="32" t="s">
        <v>685</v>
      </c>
      <c r="B240" s="32" t="s">
        <v>686</v>
      </c>
      <c r="C240" s="33" t="str">
        <f t="shared" si="7"/>
        <v>R88 Эксплуатация кабельных линий электропередачи</v>
      </c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4"/>
      <c r="Z240" s="34" t="s">
        <v>198</v>
      </c>
      <c r="AA240" s="35" t="s">
        <v>1398</v>
      </c>
      <c r="AB240" s="34" t="s">
        <v>198</v>
      </c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8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2"/>
      <c r="BW240" s="21"/>
      <c r="BX240" s="21"/>
      <c r="BY240" s="21"/>
      <c r="BZ240" s="21" t="str">
        <f t="shared" si="6"/>
        <v>09.02.05 Прикладная информатика (по отраслям)</v>
      </c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</row>
    <row r="241" spans="1:89" ht="15.75" customHeight="1">
      <c r="A241" s="32" t="s">
        <v>688</v>
      </c>
      <c r="B241" s="32" t="s">
        <v>689</v>
      </c>
      <c r="C241" s="33" t="str">
        <f t="shared" si="7"/>
        <v>E53 Эксплуатация сельскохозяйственных машин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4"/>
      <c r="Z241" s="34" t="s">
        <v>201</v>
      </c>
      <c r="AA241" s="35" t="s">
        <v>531</v>
      </c>
      <c r="AB241" s="34" t="s">
        <v>201</v>
      </c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8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2"/>
      <c r="BW241" s="21"/>
      <c r="BX241" s="21"/>
      <c r="BY241" s="21"/>
      <c r="BZ241" s="21" t="str">
        <f t="shared" si="6"/>
        <v>09.02.06 Сетевое и системное администрирование</v>
      </c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</row>
    <row r="242" spans="1:89" ht="15.75" customHeight="1">
      <c r="A242" s="32" t="s">
        <v>691</v>
      </c>
      <c r="B242" s="32" t="s">
        <v>692</v>
      </c>
      <c r="C242" s="33" t="str">
        <f t="shared" si="7"/>
        <v>T75 Эксплуатация сервисных роботов</v>
      </c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4"/>
      <c r="Z242" s="34" t="s">
        <v>204</v>
      </c>
      <c r="AA242" s="35" t="s">
        <v>1399</v>
      </c>
      <c r="AB242" s="34" t="s">
        <v>204</v>
      </c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8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2"/>
      <c r="BW242" s="21"/>
      <c r="BX242" s="21"/>
      <c r="BY242" s="21"/>
      <c r="BZ242" s="21" t="str">
        <f t="shared" si="6"/>
        <v>09.02.07 Информационные системы и программирование</v>
      </c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</row>
    <row r="243" spans="1:89" ht="15.75" customHeight="1">
      <c r="A243" s="32" t="s">
        <v>694</v>
      </c>
      <c r="B243" s="32" t="s">
        <v>695</v>
      </c>
      <c r="C243" s="33" t="str">
        <f t="shared" si="7"/>
        <v>T5 Эксплуатация судов водного транспорта</v>
      </c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4"/>
      <c r="Z243" s="34" t="s">
        <v>207</v>
      </c>
      <c r="AA243" s="35" t="s">
        <v>1400</v>
      </c>
      <c r="AB243" s="34" t="s">
        <v>207</v>
      </c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8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2"/>
      <c r="BW243" s="21"/>
      <c r="BX243" s="21"/>
      <c r="BY243" s="21"/>
      <c r="BZ243" s="21" t="str">
        <f t="shared" si="6"/>
        <v>10.02.01 Организация и технология защиты информации</v>
      </c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</row>
    <row r="244" spans="1:89" ht="15.75" customHeight="1">
      <c r="A244" s="32" t="s">
        <v>697</v>
      </c>
      <c r="B244" s="32">
        <v>18</v>
      </c>
      <c r="C244" s="33" t="str">
        <f t="shared" si="7"/>
        <v>18 Электромонтаж</v>
      </c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4"/>
      <c r="Z244" s="34" t="s">
        <v>210</v>
      </c>
      <c r="AA244" s="35" t="s">
        <v>1401</v>
      </c>
      <c r="AB244" s="34" t="s">
        <v>210</v>
      </c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8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2"/>
      <c r="BW244" s="21"/>
      <c r="BX244" s="21"/>
      <c r="BY244" s="21"/>
      <c r="BZ244" s="21" t="str">
        <f t="shared" si="6"/>
        <v>10.02.02 Информационная безопасность телекоммуникационных систем</v>
      </c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</row>
    <row r="245" spans="1:89" ht="15.75" customHeight="1">
      <c r="A245" s="32" t="s">
        <v>699</v>
      </c>
      <c r="B245" s="32">
        <v>16</v>
      </c>
      <c r="C245" s="33" t="str">
        <f t="shared" si="7"/>
        <v>16 Электроника</v>
      </c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4"/>
      <c r="Z245" s="34" t="s">
        <v>212</v>
      </c>
      <c r="AA245" s="35" t="s">
        <v>1402</v>
      </c>
      <c r="AB245" s="34" t="s">
        <v>212</v>
      </c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8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2"/>
      <c r="BW245" s="21"/>
      <c r="BX245" s="21"/>
      <c r="BY245" s="21"/>
      <c r="BZ245" s="21" t="str">
        <f t="shared" si="6"/>
        <v>10.02.03 Информационная безопасность автоматизированных систем</v>
      </c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</row>
    <row r="246" spans="1:89" ht="15.75" customHeight="1">
      <c r="A246" s="32" t="s">
        <v>701</v>
      </c>
      <c r="B246" s="32" t="s">
        <v>702</v>
      </c>
      <c r="C246" s="33" t="str">
        <f t="shared" si="7"/>
        <v>R61 Электрослесарь подземный</v>
      </c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4"/>
      <c r="Z246" s="34" t="s">
        <v>215</v>
      </c>
      <c r="AA246" s="35" t="s">
        <v>1403</v>
      </c>
      <c r="AB246" s="34" t="s">
        <v>215</v>
      </c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8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2"/>
      <c r="BW246" s="21"/>
      <c r="BX246" s="21"/>
      <c r="BY246" s="21"/>
      <c r="BZ246" s="21" t="str">
        <f t="shared" si="6"/>
        <v>10.02.04 Обеспечение информационной безопасности телекоммуникационных систем</v>
      </c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</row>
    <row r="247" spans="1:89" ht="15.75" customHeight="1">
      <c r="A247" s="32" t="s">
        <v>704</v>
      </c>
      <c r="B247" s="32">
        <v>30</v>
      </c>
      <c r="C247" s="33" t="str">
        <f t="shared" si="7"/>
        <v>30 Эстетическая косметология</v>
      </c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4"/>
      <c r="Z247" s="34" t="s">
        <v>218</v>
      </c>
      <c r="AA247" s="35" t="s">
        <v>1404</v>
      </c>
      <c r="AB247" s="34" t="s">
        <v>218</v>
      </c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8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2"/>
      <c r="BW247" s="21"/>
      <c r="BX247" s="21"/>
      <c r="BY247" s="21"/>
      <c r="BZ247" s="21" t="str">
        <f t="shared" si="6"/>
        <v>10.02.05 Обеспечение информационной безопасности автоматизированных систем</v>
      </c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</row>
    <row r="248" spans="1:89" ht="15.75" customHeight="1">
      <c r="A248" s="32" t="s">
        <v>706</v>
      </c>
      <c r="B248" s="32">
        <v>27</v>
      </c>
      <c r="C248" s="33" t="str">
        <f t="shared" si="7"/>
        <v>27 Ювелирное дело</v>
      </c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4"/>
      <c r="Z248" s="34" t="s">
        <v>240</v>
      </c>
      <c r="AA248" s="35" t="s">
        <v>1405</v>
      </c>
      <c r="AB248" s="34" t="s">
        <v>240</v>
      </c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8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2"/>
      <c r="BW248" s="21"/>
      <c r="BX248" s="21"/>
      <c r="BY248" s="21"/>
      <c r="BZ248" s="21" t="str">
        <f t="shared" si="6"/>
        <v>11.02.01 Радиоаппаратостроение</v>
      </c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</row>
    <row r="249" spans="1:89" ht="15.75" customHeight="1">
      <c r="A249" s="32" t="s">
        <v>996</v>
      </c>
      <c r="B249" s="32" t="s">
        <v>1066</v>
      </c>
      <c r="C249" s="33" t="str">
        <f t="shared" si="7"/>
        <v>V31 Клиентоориентированный сервис на вокзальном комплексе</v>
      </c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4"/>
      <c r="Z249" s="34" t="s">
        <v>243</v>
      </c>
      <c r="AA249" s="35" t="s">
        <v>1406</v>
      </c>
      <c r="AB249" s="34" t="s">
        <v>243</v>
      </c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8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2"/>
      <c r="BW249" s="21"/>
      <c r="BX249" s="21"/>
      <c r="BY249" s="21"/>
      <c r="BZ249" s="21" t="str">
        <f t="shared" si="6"/>
        <v>11.02.02 Техническое обслуживание и ремонт радиоэлектронной техники (по отраслям)</v>
      </c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</row>
    <row r="250" spans="1:89" ht="15.75" customHeight="1">
      <c r="A250" s="32" t="s">
        <v>224</v>
      </c>
      <c r="B250" s="32" t="s">
        <v>225</v>
      </c>
      <c r="C250" s="33" t="str">
        <f t="shared" si="7"/>
        <v>T95 Командная работа по организации перевозочного процесса</v>
      </c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4"/>
      <c r="Z250" s="34" t="s">
        <v>246</v>
      </c>
      <c r="AA250" s="35" t="s">
        <v>1407</v>
      </c>
      <c r="AB250" s="34" t="s">
        <v>246</v>
      </c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8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2"/>
      <c r="BW250" s="21"/>
      <c r="BX250" s="21"/>
      <c r="BY250" s="21"/>
      <c r="BZ250" s="21" t="str">
        <f t="shared" si="6"/>
        <v>11.02.03 Эксплуатация оборудования радиосвязи и электрорадионавигации судов</v>
      </c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</row>
    <row r="251" spans="1:89" ht="15.75" customHeight="1">
      <c r="A251" s="32" t="s">
        <v>1010</v>
      </c>
      <c r="B251" s="32" t="s">
        <v>1011</v>
      </c>
      <c r="C251" s="33" t="str">
        <f t="shared" si="7"/>
        <v>V22 Командная работа по организации связи и передаче информации в полевых условиях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4"/>
      <c r="Z251" s="34" t="s">
        <v>249</v>
      </c>
      <c r="AA251" s="35" t="s">
        <v>1408</v>
      </c>
      <c r="AB251" s="34" t="s">
        <v>249</v>
      </c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8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2"/>
      <c r="BW251" s="21"/>
      <c r="BX251" s="21"/>
      <c r="BY251" s="21"/>
      <c r="BZ251" s="21" t="str">
        <f t="shared" si="6"/>
        <v>11.02.04 Радиотехнические комплексы и системы управления космических летательных аппаратов</v>
      </c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</row>
    <row r="252" spans="1:89" ht="15.75" customHeight="1">
      <c r="A252" s="32" t="s">
        <v>298</v>
      </c>
      <c r="B252" s="32" t="s">
        <v>299</v>
      </c>
      <c r="C252" s="33" t="str">
        <f t="shared" si="7"/>
        <v>R83 Монтаж электрооборудования летательных аппаратов</v>
      </c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4"/>
      <c r="Z252" s="34" t="s">
        <v>252</v>
      </c>
      <c r="AA252" s="35" t="s">
        <v>1409</v>
      </c>
      <c r="AB252" s="34" t="s">
        <v>252</v>
      </c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8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2"/>
      <c r="BW252" s="21"/>
      <c r="BX252" s="21"/>
      <c r="BY252" s="21"/>
      <c r="BZ252" s="21" t="str">
        <f t="shared" si="6"/>
        <v>11.02.05 Аудиовизуальная техника</v>
      </c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</row>
    <row r="253" spans="1:89" ht="15.75" customHeight="1">
      <c r="A253" s="32" t="s">
        <v>423</v>
      </c>
      <c r="B253" s="32" t="s">
        <v>424</v>
      </c>
      <c r="C253" s="33" t="str">
        <f t="shared" si="7"/>
        <v>V07 Продажи транспортно-логистических услуг</v>
      </c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4"/>
      <c r="Z253" s="34" t="s">
        <v>254</v>
      </c>
      <c r="AA253" s="35" t="s">
        <v>1410</v>
      </c>
      <c r="AB253" s="34" t="s">
        <v>254</v>
      </c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8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2"/>
      <c r="BW253" s="21"/>
      <c r="BX253" s="21"/>
      <c r="BY253" s="21"/>
      <c r="BZ253" s="21" t="str">
        <f t="shared" si="6"/>
        <v>11.02.06 Техническая эксплуатация транспортного радиоэлектронного оборудования (по видам транспорта)</v>
      </c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</row>
    <row r="254" spans="1:89" ht="15.75" customHeight="1">
      <c r="A254" s="32" t="s">
        <v>999</v>
      </c>
      <c r="B254" s="32" t="s">
        <v>1005</v>
      </c>
      <c r="C254" s="33" t="str">
        <f t="shared" si="7"/>
        <v>V30 Работа передвижных рельсосварочных самоходных машин</v>
      </c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4"/>
      <c r="Z254" s="34" t="s">
        <v>257</v>
      </c>
      <c r="AA254" s="35" t="s">
        <v>1411</v>
      </c>
      <c r="AB254" s="34" t="s">
        <v>257</v>
      </c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8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2"/>
      <c r="BW254" s="21"/>
      <c r="BX254" s="21"/>
      <c r="BY254" s="21"/>
      <c r="BZ254" s="21" t="str">
        <f t="shared" si="6"/>
        <v>11.02.07 Радиотехнические информационные системы</v>
      </c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</row>
    <row r="255" spans="1:89" ht="15.75" customHeight="1">
      <c r="A255" s="32" t="s">
        <v>542</v>
      </c>
      <c r="B255" s="32" t="s">
        <v>543</v>
      </c>
      <c r="C255" s="33" t="str">
        <f t="shared" si="7"/>
        <v>V06 Сопровождение клиентов на транспорте</v>
      </c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4"/>
      <c r="Z255" s="34" t="s">
        <v>260</v>
      </c>
      <c r="AA255" s="35" t="s">
        <v>1412</v>
      </c>
      <c r="AB255" s="34" t="s">
        <v>260</v>
      </c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8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2"/>
      <c r="BW255" s="21"/>
      <c r="BX255" s="21"/>
      <c r="BY255" s="21"/>
      <c r="BZ255" s="21" t="str">
        <f t="shared" si="6"/>
        <v>11.02.08 Средства связи с подвижными объектами</v>
      </c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</row>
    <row r="256" spans="1:89" ht="15.75" customHeight="1">
      <c r="A256" s="32" t="s">
        <v>1045</v>
      </c>
      <c r="B256" s="32" t="s">
        <v>1067</v>
      </c>
      <c r="C256" s="33" t="str">
        <f t="shared" si="7"/>
        <v>V48 Техническое администрирование проектов и мероприятий</v>
      </c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4"/>
      <c r="Z256" s="34" t="s">
        <v>262</v>
      </c>
      <c r="AA256" s="35" t="s">
        <v>1413</v>
      </c>
      <c r="AB256" s="34" t="s">
        <v>262</v>
      </c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8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2"/>
      <c r="BW256" s="21"/>
      <c r="BX256" s="21"/>
      <c r="BY256" s="21"/>
      <c r="BZ256" s="21" t="str">
        <f t="shared" si="6"/>
        <v>11.02.09 Многоканальные телекоммуникационные системы</v>
      </c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</row>
    <row r="257" spans="1:89" ht="15.75" customHeight="1">
      <c r="A257" s="32" t="s">
        <v>617</v>
      </c>
      <c r="B257" s="32" t="s">
        <v>618</v>
      </c>
      <c r="C257" s="33" t="str">
        <f t="shared" si="7"/>
        <v>R90 Управление пассажирским транспортом</v>
      </c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4"/>
      <c r="Z257" s="34" t="s">
        <v>264</v>
      </c>
      <c r="AA257" s="35" t="s">
        <v>1414</v>
      </c>
      <c r="AB257" s="34" t="s">
        <v>264</v>
      </c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8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2"/>
      <c r="BW257" s="21"/>
      <c r="BX257" s="21"/>
      <c r="BY257" s="21"/>
      <c r="BZ257" s="21" t="str">
        <f t="shared" si="6"/>
        <v>11.02.10 Радиосвязь, радиовещание и телевидение</v>
      </c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</row>
    <row r="258" spans="1:89" ht="15.75" customHeight="1">
      <c r="A258" s="32" t="s">
        <v>1046</v>
      </c>
      <c r="B258" s="32" t="s">
        <v>1068</v>
      </c>
      <c r="C258" s="33" t="str">
        <f t="shared" si="7"/>
        <v>V35 Устройства, оборудование и элементы систем теплоснабжения</v>
      </c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4"/>
      <c r="Z258" s="34" t="s">
        <v>267</v>
      </c>
      <c r="AA258" s="35" t="s">
        <v>1415</v>
      </c>
      <c r="AB258" s="34" t="s">
        <v>267</v>
      </c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8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2"/>
      <c r="BW258" s="21"/>
      <c r="BX258" s="21"/>
      <c r="BY258" s="21"/>
      <c r="BZ258" s="21" t="str">
        <f t="shared" ref="BZ258:BZ321" si="8">CONCATENATE(Z258," ",AA258)</f>
        <v>11.02.11 Сети связи и системы коммутации</v>
      </c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</row>
    <row r="259" spans="1:89" ht="15.75" customHeight="1">
      <c r="A259" s="32" t="s">
        <v>1001</v>
      </c>
      <c r="B259" s="32" t="s">
        <v>1007</v>
      </c>
      <c r="C259" s="33" t="str">
        <f t="shared" ref="C259:C261" si="9">B259&amp;" "&amp;A259</f>
        <v>V26 Фронтенд-Разработчик</v>
      </c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4"/>
      <c r="Z259" s="34" t="s">
        <v>270</v>
      </c>
      <c r="AA259" s="35" t="s">
        <v>1416</v>
      </c>
      <c r="AB259" s="34" t="s">
        <v>270</v>
      </c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8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2"/>
      <c r="BW259" s="21"/>
      <c r="BX259" s="21"/>
      <c r="BY259" s="21"/>
      <c r="BZ259" s="21" t="str">
        <f t="shared" si="8"/>
        <v>11.02.12 Почтовая связь</v>
      </c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</row>
    <row r="260" spans="1:89" ht="15.75" customHeight="1">
      <c r="A260" s="32" t="s">
        <v>1047</v>
      </c>
      <c r="B260" s="32" t="s">
        <v>1069</v>
      </c>
      <c r="C260" s="33" t="str">
        <f t="shared" si="9"/>
        <v>V34 Эксплуатация пассажирской инфраструктуры</v>
      </c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4"/>
      <c r="Z260" s="34" t="s">
        <v>273</v>
      </c>
      <c r="AA260" s="35" t="s">
        <v>1417</v>
      </c>
      <c r="AB260" s="34" t="s">
        <v>273</v>
      </c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8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2"/>
      <c r="BW260" s="21"/>
      <c r="BX260" s="21"/>
      <c r="BY260" s="21"/>
      <c r="BZ260" s="21" t="str">
        <f t="shared" si="8"/>
        <v>11.02.13 Твердотельная электроника</v>
      </c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</row>
    <row r="261" spans="1:89" ht="15.75" customHeight="1">
      <c r="A261" s="37" t="s">
        <v>1641</v>
      </c>
      <c r="B261" s="38" t="s">
        <v>1642</v>
      </c>
      <c r="C261" s="33" t="str">
        <f t="shared" si="9"/>
        <v>V49 Слесарная деятельность по ремонту и обслуживанию дорожно-строительных машин и механизмов</v>
      </c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4"/>
      <c r="Z261" s="34" t="s">
        <v>275</v>
      </c>
      <c r="AA261" s="35" t="s">
        <v>1418</v>
      </c>
      <c r="AB261" s="34" t="s">
        <v>275</v>
      </c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8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2"/>
      <c r="BW261" s="21"/>
      <c r="BX261" s="21"/>
      <c r="BY261" s="21"/>
      <c r="BZ261" s="21" t="str">
        <f t="shared" si="8"/>
        <v>11.02.14 Электронные приборы и устройства</v>
      </c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</row>
    <row r="262" spans="1:89" ht="15.75" customHeight="1">
      <c r="A262" s="24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4"/>
      <c r="Z262" s="34" t="s">
        <v>278</v>
      </c>
      <c r="AA262" s="35" t="s">
        <v>1419</v>
      </c>
      <c r="AB262" s="34" t="s">
        <v>278</v>
      </c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8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2"/>
      <c r="BW262" s="21"/>
      <c r="BX262" s="21"/>
      <c r="BY262" s="21"/>
      <c r="BZ262" s="21" t="str">
        <f t="shared" si="8"/>
        <v>11.02.15 Инфокоммуникационные сети и системы связи</v>
      </c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</row>
    <row r="263" spans="1:89" ht="15.75" customHeight="1">
      <c r="A263" s="24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4"/>
      <c r="Z263" s="34" t="s">
        <v>281</v>
      </c>
      <c r="AA263" s="35" t="s">
        <v>1420</v>
      </c>
      <c r="AB263" s="34" t="s">
        <v>281</v>
      </c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8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2"/>
      <c r="BW263" s="21"/>
      <c r="BX263" s="21"/>
      <c r="BY263" s="21"/>
      <c r="BZ263" s="21" t="str">
        <f t="shared" si="8"/>
        <v>11.02.16 Монтаж, техническое обслуживание и ремонт электронных приборов и устройств</v>
      </c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</row>
    <row r="264" spans="1:89" ht="15.75" customHeight="1">
      <c r="A264" s="24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4"/>
      <c r="Z264" s="34" t="s">
        <v>292</v>
      </c>
      <c r="AA264" s="35" t="s">
        <v>1421</v>
      </c>
      <c r="AB264" s="34" t="s">
        <v>292</v>
      </c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8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2"/>
      <c r="BW264" s="21"/>
      <c r="BX264" s="21"/>
      <c r="BY264" s="21"/>
      <c r="BZ264" s="21" t="str">
        <f t="shared" si="8"/>
        <v>12.02.01 Авиационные приборы и комплексы</v>
      </c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</row>
    <row r="265" spans="1:89" ht="15.75" customHeight="1">
      <c r="A265" s="24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4"/>
      <c r="Z265" s="34" t="s">
        <v>297</v>
      </c>
      <c r="AA265" s="35" t="s">
        <v>1422</v>
      </c>
      <c r="AB265" s="34" t="s">
        <v>297</v>
      </c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8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2"/>
      <c r="BW265" s="21"/>
      <c r="BX265" s="21"/>
      <c r="BY265" s="21"/>
      <c r="BZ265" s="21" t="str">
        <f t="shared" si="8"/>
        <v>12.02.03 Радиоэлектронные приборные устройства</v>
      </c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</row>
    <row r="266" spans="1:89" ht="15.75" customHeight="1">
      <c r="A266" s="24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4"/>
      <c r="Z266" s="34" t="s">
        <v>300</v>
      </c>
      <c r="AA266" s="35" t="s">
        <v>1423</v>
      </c>
      <c r="AB266" s="34" t="s">
        <v>300</v>
      </c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8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2"/>
      <c r="BW266" s="21"/>
      <c r="BX266" s="21"/>
      <c r="BY266" s="21"/>
      <c r="BZ266" s="21" t="str">
        <f t="shared" si="8"/>
        <v>12.02.04 Электромеханические приборные устройства</v>
      </c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</row>
    <row r="267" spans="1:89" ht="15.75" customHeight="1">
      <c r="A267" s="24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4"/>
      <c r="Z267" s="34" t="s">
        <v>294</v>
      </c>
      <c r="AA267" s="35" t="s">
        <v>1424</v>
      </c>
      <c r="AB267" s="34" t="s">
        <v>294</v>
      </c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8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2"/>
      <c r="BW267" s="21"/>
      <c r="BX267" s="21"/>
      <c r="BY267" s="21"/>
      <c r="BZ267" s="21" t="str">
        <f t="shared" si="8"/>
        <v>12.02.05 Оптические и оптико-электронные приборы и системы</v>
      </c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</row>
    <row r="268" spans="1:89" ht="15.75" customHeight="1">
      <c r="A268" s="24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4"/>
      <c r="Z268" s="34" t="s">
        <v>303</v>
      </c>
      <c r="AA268" s="35" t="s">
        <v>1425</v>
      </c>
      <c r="AB268" s="34" t="s">
        <v>303</v>
      </c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8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2"/>
      <c r="BW268" s="21"/>
      <c r="BX268" s="21"/>
      <c r="BY268" s="21"/>
      <c r="BZ268" s="21" t="str">
        <f t="shared" si="8"/>
        <v>12.02.06 Биотехнические и медицинские аппараты и системы</v>
      </c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</row>
    <row r="269" spans="1:89" ht="15.75" customHeight="1">
      <c r="A269" s="24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4"/>
      <c r="Z269" s="34" t="s">
        <v>306</v>
      </c>
      <c r="AA269" s="35" t="s">
        <v>1426</v>
      </c>
      <c r="AB269" s="34" t="s">
        <v>306</v>
      </c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8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2"/>
      <c r="BW269" s="21"/>
      <c r="BX269" s="21"/>
      <c r="BY269" s="21"/>
      <c r="BZ269" s="21" t="str">
        <f t="shared" si="8"/>
        <v>12.02.07 Монтаж, техническое обслуживание и ремонт медицинской техники</v>
      </c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</row>
    <row r="270" spans="1:89" ht="15.75" customHeight="1">
      <c r="A270" s="24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4"/>
      <c r="Z270" s="34" t="s">
        <v>309</v>
      </c>
      <c r="AA270" s="35" t="s">
        <v>1427</v>
      </c>
      <c r="AB270" s="34" t="s">
        <v>309</v>
      </c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8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2"/>
      <c r="BW270" s="21"/>
      <c r="BX270" s="21"/>
      <c r="BY270" s="21"/>
      <c r="BZ270" s="21" t="str">
        <f t="shared" si="8"/>
        <v>12.02.08 Протезно-ортопедическая и реабилитационная техника</v>
      </c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</row>
    <row r="271" spans="1:89" ht="15.75" customHeight="1">
      <c r="A271" s="24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4"/>
      <c r="Z271" s="34" t="s">
        <v>312</v>
      </c>
      <c r="AA271" s="35" t="s">
        <v>1428</v>
      </c>
      <c r="AB271" s="34" t="s">
        <v>312</v>
      </c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8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2"/>
      <c r="BW271" s="21"/>
      <c r="BX271" s="21"/>
      <c r="BY271" s="21"/>
      <c r="BZ271" s="21" t="str">
        <f t="shared" si="8"/>
        <v>12.02.09 Производство и эксплуатация оптических и оптико-электронных приборов и систем</v>
      </c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</row>
    <row r="272" spans="1:89" ht="15.75" customHeight="1">
      <c r="A272" s="24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4"/>
      <c r="Z272" s="34" t="s">
        <v>315</v>
      </c>
      <c r="AA272" s="35" t="s">
        <v>1429</v>
      </c>
      <c r="AB272" s="34" t="s">
        <v>315</v>
      </c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8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2"/>
      <c r="BW272" s="21"/>
      <c r="BX272" s="21"/>
      <c r="BY272" s="21"/>
      <c r="BZ272" s="21" t="str">
        <f t="shared" si="8"/>
        <v>12.02.10 Монтаж, техническое обслуживание и ремонт биотехнических и медицинских аппаратов и систем</v>
      </c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</row>
    <row r="273" spans="1:89" ht="15.75" customHeight="1">
      <c r="A273" s="24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4"/>
      <c r="Z273" s="34" t="s">
        <v>346</v>
      </c>
      <c r="AA273" s="35" t="s">
        <v>1430</v>
      </c>
      <c r="AB273" s="34" t="s">
        <v>346</v>
      </c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8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2"/>
      <c r="BW273" s="21"/>
      <c r="BX273" s="21"/>
      <c r="BY273" s="21"/>
      <c r="BZ273" s="21" t="str">
        <f t="shared" si="8"/>
        <v>13.02.01 Тепловые электрические станции</v>
      </c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</row>
    <row r="274" spans="1:89" ht="15.75" customHeight="1">
      <c r="A274" s="24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4"/>
      <c r="Z274" s="34" t="s">
        <v>348</v>
      </c>
      <c r="AA274" s="35" t="s">
        <v>1431</v>
      </c>
      <c r="AB274" s="34" t="s">
        <v>348</v>
      </c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8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2"/>
      <c r="BW274" s="21"/>
      <c r="BX274" s="21"/>
      <c r="BY274" s="21"/>
      <c r="BZ274" s="21" t="str">
        <f t="shared" si="8"/>
        <v>13.02.02 Теплоснабжение и теплотехническое оборудование</v>
      </c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</row>
    <row r="275" spans="1:89" ht="15.75" customHeight="1">
      <c r="A275" s="24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4"/>
      <c r="Z275" s="34" t="s">
        <v>351</v>
      </c>
      <c r="AA275" s="35" t="s">
        <v>1432</v>
      </c>
      <c r="AB275" s="34" t="s">
        <v>351</v>
      </c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8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2"/>
      <c r="BW275" s="21"/>
      <c r="BX275" s="21"/>
      <c r="BY275" s="21"/>
      <c r="BZ275" s="21" t="str">
        <f t="shared" si="8"/>
        <v>13.02.03 Электрические станции, сети и системы</v>
      </c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</row>
    <row r="276" spans="1:89" ht="15.75" customHeight="1">
      <c r="A276" s="24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4"/>
      <c r="Z276" s="34" t="s">
        <v>354</v>
      </c>
      <c r="AA276" s="35" t="s">
        <v>1433</v>
      </c>
      <c r="AB276" s="34" t="s">
        <v>354</v>
      </c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8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2"/>
      <c r="BW276" s="21"/>
      <c r="BX276" s="21"/>
      <c r="BY276" s="21"/>
      <c r="BZ276" s="21" t="str">
        <f t="shared" si="8"/>
        <v>13.02.04 Гидроэлектроэнергетические установки</v>
      </c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</row>
    <row r="277" spans="1:89" ht="15.75" customHeight="1">
      <c r="A277" s="24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4"/>
      <c r="Z277" s="34" t="s">
        <v>356</v>
      </c>
      <c r="AA277" s="35" t="s">
        <v>1434</v>
      </c>
      <c r="AB277" s="34" t="s">
        <v>356</v>
      </c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8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2"/>
      <c r="BW277" s="21"/>
      <c r="BX277" s="21"/>
      <c r="BY277" s="21"/>
      <c r="BZ277" s="21" t="str">
        <f t="shared" si="8"/>
        <v>13.02.05 Технология воды, топлива и смазочных материалов на электрических станциях</v>
      </c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</row>
    <row r="278" spans="1:89" ht="15.75" customHeight="1">
      <c r="A278" s="24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4"/>
      <c r="Z278" s="34" t="s">
        <v>359</v>
      </c>
      <c r="AA278" s="35" t="s">
        <v>1435</v>
      </c>
      <c r="AB278" s="34" t="s">
        <v>359</v>
      </c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8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2"/>
      <c r="BW278" s="21"/>
      <c r="BX278" s="21"/>
      <c r="BY278" s="21"/>
      <c r="BZ278" s="21" t="str">
        <f t="shared" si="8"/>
        <v>13.02.06 Релейная защита и автоматизация электроэнергетических систем</v>
      </c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</row>
    <row r="279" spans="1:89" ht="15.75" customHeight="1">
      <c r="A279" s="24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4"/>
      <c r="Z279" s="34" t="s">
        <v>362</v>
      </c>
      <c r="AA279" s="35" t="s">
        <v>1436</v>
      </c>
      <c r="AB279" s="34" t="s">
        <v>362</v>
      </c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8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2"/>
      <c r="BW279" s="21"/>
      <c r="BX279" s="21"/>
      <c r="BY279" s="21"/>
      <c r="BZ279" s="21" t="str">
        <f t="shared" si="8"/>
        <v>13.02.07 Электроснабжение (по отраслям)</v>
      </c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</row>
    <row r="280" spans="1:89" ht="15.75" customHeight="1">
      <c r="A280" s="24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4"/>
      <c r="Z280" s="34" t="s">
        <v>365</v>
      </c>
      <c r="AA280" s="35" t="s">
        <v>1437</v>
      </c>
      <c r="AB280" s="34" t="s">
        <v>365</v>
      </c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8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2"/>
      <c r="BW280" s="21"/>
      <c r="BX280" s="21"/>
      <c r="BY280" s="21"/>
      <c r="BZ280" s="21" t="str">
        <f t="shared" si="8"/>
        <v>13.02.08 Электроизоляционная, кабельная и конденсаторная техника</v>
      </c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</row>
    <row r="281" spans="1:89" ht="15.75" customHeight="1">
      <c r="A281" s="24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4"/>
      <c r="Z281" s="34" t="s">
        <v>367</v>
      </c>
      <c r="AA281" s="35" t="s">
        <v>1438</v>
      </c>
      <c r="AB281" s="34" t="s">
        <v>367</v>
      </c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8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2"/>
      <c r="BW281" s="21"/>
      <c r="BX281" s="21"/>
      <c r="BY281" s="21"/>
      <c r="BZ281" s="21" t="str">
        <f t="shared" si="8"/>
        <v>13.02.09 Монтаж и эксплуатация линий электропередачи</v>
      </c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</row>
    <row r="282" spans="1:89" ht="15.75" customHeight="1">
      <c r="A282" s="24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4"/>
      <c r="Z282" s="34" t="s">
        <v>370</v>
      </c>
      <c r="AA282" s="35" t="s">
        <v>1439</v>
      </c>
      <c r="AB282" s="34" t="s">
        <v>370</v>
      </c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8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2"/>
      <c r="BW282" s="21"/>
      <c r="BX282" s="21"/>
      <c r="BY282" s="21"/>
      <c r="BZ282" s="21" t="str">
        <f t="shared" si="8"/>
        <v>13.02.10 Электрические машины и аппараты</v>
      </c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</row>
    <row r="283" spans="1:89" ht="15.75" customHeight="1">
      <c r="A283" s="24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4"/>
      <c r="Z283" s="34" t="s">
        <v>373</v>
      </c>
      <c r="AA283" s="35" t="s">
        <v>1440</v>
      </c>
      <c r="AB283" s="34" t="s">
        <v>373</v>
      </c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8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2"/>
      <c r="BW283" s="21"/>
      <c r="BX283" s="21"/>
      <c r="BY283" s="21"/>
      <c r="BZ283" s="21" t="str">
        <f t="shared" si="8"/>
        <v>13.02.11 Техническая эксплуатация и обслуживание электрического и электромеханического оборудования (по отраслям)</v>
      </c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</row>
    <row r="284" spans="1:89" ht="15.75" customHeight="1">
      <c r="A284" s="24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4"/>
      <c r="Z284" s="34" t="s">
        <v>375</v>
      </c>
      <c r="AA284" s="35" t="s">
        <v>1441</v>
      </c>
      <c r="AB284" s="34" t="s">
        <v>375</v>
      </c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8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2"/>
      <c r="BW284" s="21"/>
      <c r="BX284" s="21"/>
      <c r="BY284" s="21"/>
      <c r="BZ284" s="21" t="str">
        <f t="shared" si="8"/>
        <v>14.02.01 Атомные электрические станции и установки</v>
      </c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</row>
    <row r="285" spans="1:89" ht="15.75" customHeight="1">
      <c r="A285" s="24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4"/>
      <c r="Z285" s="34" t="s">
        <v>377</v>
      </c>
      <c r="AA285" s="35" t="s">
        <v>1442</v>
      </c>
      <c r="AB285" s="34" t="s">
        <v>377</v>
      </c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8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2"/>
      <c r="BW285" s="21"/>
      <c r="BX285" s="21"/>
      <c r="BY285" s="21"/>
      <c r="BZ285" s="21" t="str">
        <f t="shared" si="8"/>
        <v>14.02.02 Радиационная безопасность</v>
      </c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</row>
    <row r="286" spans="1:89" ht="15.75" customHeight="1">
      <c r="A286" s="24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4"/>
      <c r="Z286" s="34" t="s">
        <v>448</v>
      </c>
      <c r="AA286" s="35" t="s">
        <v>1443</v>
      </c>
      <c r="AB286" s="34" t="s">
        <v>448</v>
      </c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8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2"/>
      <c r="BW286" s="21"/>
      <c r="BX286" s="21"/>
      <c r="BY286" s="21"/>
      <c r="BZ286" s="21" t="str">
        <f t="shared" si="8"/>
        <v>15.02.01 Монтаж и техническая эксплуатация промышленного оборудования (по отраслям)</v>
      </c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</row>
    <row r="287" spans="1:89" ht="15.75" customHeight="1">
      <c r="A287" s="24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4"/>
      <c r="Z287" s="34" t="s">
        <v>451</v>
      </c>
      <c r="AA287" s="35" t="s">
        <v>1444</v>
      </c>
      <c r="AB287" s="34" t="s">
        <v>451</v>
      </c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8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2"/>
      <c r="BW287" s="21"/>
      <c r="BX287" s="21"/>
      <c r="BY287" s="21"/>
      <c r="BZ287" s="21" t="str">
        <f t="shared" si="8"/>
        <v>15.02.02 Техническая эксплуатация оборудования для производства электронной техники</v>
      </c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</row>
    <row r="288" spans="1:89" ht="15.75" customHeight="1">
      <c r="A288" s="24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4"/>
      <c r="Z288" s="34" t="s">
        <v>454</v>
      </c>
      <c r="AA288" s="35" t="s">
        <v>1445</v>
      </c>
      <c r="AB288" s="34" t="s">
        <v>454</v>
      </c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8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2"/>
      <c r="BW288" s="21"/>
      <c r="BX288" s="21"/>
      <c r="BY288" s="21"/>
      <c r="BZ288" s="21" t="str">
        <f t="shared" si="8"/>
        <v>15.02.03 Техническая эксплуатация гидравлических машин, гидроприводов и гидропневмоавтоматики</v>
      </c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</row>
    <row r="289" spans="1:89" ht="15.75" customHeight="1">
      <c r="A289" s="24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4"/>
      <c r="Z289" s="34" t="s">
        <v>457</v>
      </c>
      <c r="AA289" s="35" t="s">
        <v>1446</v>
      </c>
      <c r="AB289" s="34" t="s">
        <v>457</v>
      </c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8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2"/>
      <c r="BW289" s="21"/>
      <c r="BX289" s="21"/>
      <c r="BY289" s="21"/>
      <c r="BZ289" s="21" t="str">
        <f t="shared" si="8"/>
        <v>15.02.04 Специальные машины и устройства</v>
      </c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</row>
    <row r="290" spans="1:89" ht="15.75" customHeight="1">
      <c r="A290" s="24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4"/>
      <c r="Z290" s="34" t="s">
        <v>460</v>
      </c>
      <c r="AA290" s="35" t="s">
        <v>1447</v>
      </c>
      <c r="AB290" s="34" t="s">
        <v>460</v>
      </c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8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2"/>
      <c r="BW290" s="21"/>
      <c r="BX290" s="21"/>
      <c r="BY290" s="21"/>
      <c r="BZ290" s="21" t="str">
        <f t="shared" si="8"/>
        <v>15.02.05 Техническая эксплуатация оборудования в торговле и общественном питании</v>
      </c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</row>
    <row r="291" spans="1:89" ht="15.75" customHeight="1">
      <c r="A291" s="24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4"/>
      <c r="Z291" s="34" t="s">
        <v>463</v>
      </c>
      <c r="AA291" s="35" t="s">
        <v>1448</v>
      </c>
      <c r="AB291" s="34" t="s">
        <v>463</v>
      </c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8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2"/>
      <c r="BW291" s="21"/>
      <c r="BX291" s="21"/>
      <c r="BY291" s="21"/>
      <c r="BZ291" s="21" t="str">
        <f t="shared" si="8"/>
        <v>15.02.06 Монтаж и техническая эксплуатация холодильно-компрессорных машин и установок (по отраслям)</v>
      </c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</row>
    <row r="292" spans="1:89" ht="15.75" customHeight="1">
      <c r="A292" s="24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4"/>
      <c r="Z292" s="34" t="s">
        <v>466</v>
      </c>
      <c r="AA292" s="35" t="s">
        <v>1449</v>
      </c>
      <c r="AB292" s="34" t="s">
        <v>466</v>
      </c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8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2"/>
      <c r="BW292" s="21"/>
      <c r="BX292" s="21"/>
      <c r="BY292" s="21"/>
      <c r="BZ292" s="21" t="str">
        <f t="shared" si="8"/>
        <v>15.02.07 Автоматизация технологических процессов и производств (по отраслям)</v>
      </c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</row>
    <row r="293" spans="1:89" ht="15.75" customHeight="1">
      <c r="A293" s="24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4"/>
      <c r="Z293" s="34" t="s">
        <v>469</v>
      </c>
      <c r="AA293" s="35" t="s">
        <v>1450</v>
      </c>
      <c r="AB293" s="34" t="s">
        <v>469</v>
      </c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8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2"/>
      <c r="BW293" s="21"/>
      <c r="BX293" s="21"/>
      <c r="BY293" s="21"/>
      <c r="BZ293" s="21" t="str">
        <f t="shared" si="8"/>
        <v>15.02.08 Технология машиностроения</v>
      </c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</row>
    <row r="294" spans="1:89" ht="15.75" customHeight="1">
      <c r="A294" s="24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4"/>
      <c r="Z294" s="34" t="s">
        <v>472</v>
      </c>
      <c r="AA294" s="35" t="s">
        <v>1451</v>
      </c>
      <c r="AB294" s="34" t="s">
        <v>472</v>
      </c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8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2"/>
      <c r="BW294" s="21"/>
      <c r="BX294" s="21"/>
      <c r="BY294" s="21"/>
      <c r="BZ294" s="21" t="str">
        <f t="shared" si="8"/>
        <v>15.02.09 Аддитивные технологии</v>
      </c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</row>
    <row r="295" spans="1:89" ht="15.75" customHeight="1">
      <c r="A295" s="24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4"/>
      <c r="Z295" s="34" t="s">
        <v>475</v>
      </c>
      <c r="AA295" s="35" t="s">
        <v>1452</v>
      </c>
      <c r="AB295" s="34" t="s">
        <v>475</v>
      </c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8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2"/>
      <c r="BW295" s="21"/>
      <c r="BX295" s="21"/>
      <c r="BY295" s="21"/>
      <c r="BZ295" s="21" t="str">
        <f t="shared" si="8"/>
        <v>15.02.10 Мехатроника и мобильная робототехника (по отраслям)</v>
      </c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</row>
    <row r="296" spans="1:89" ht="15.75" customHeight="1">
      <c r="A296" s="24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4"/>
      <c r="Z296" s="34" t="s">
        <v>478</v>
      </c>
      <c r="AA296" s="35" t="s">
        <v>1453</v>
      </c>
      <c r="AB296" s="34" t="s">
        <v>478</v>
      </c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8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2"/>
      <c r="BW296" s="21"/>
      <c r="BX296" s="21"/>
      <c r="BY296" s="21"/>
      <c r="BZ296" s="21" t="str">
        <f t="shared" si="8"/>
        <v>15.02.11 Техническая эксплуатация и обслуживание роботизированного производства</v>
      </c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</row>
    <row r="297" spans="1:89" ht="15.75" customHeight="1">
      <c r="A297" s="24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4"/>
      <c r="Z297" s="34" t="s">
        <v>481</v>
      </c>
      <c r="AA297" s="35" t="s">
        <v>1454</v>
      </c>
      <c r="AB297" s="34" t="s">
        <v>481</v>
      </c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8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2"/>
      <c r="BW297" s="21"/>
      <c r="BX297" s="21"/>
      <c r="BY297" s="21"/>
      <c r="BZ297" s="21" t="str">
        <f t="shared" si="8"/>
        <v>15.02.12 Монтаж, техническое обслуживание и ремонт промышленного оборудования (по отраслям)</v>
      </c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</row>
    <row r="298" spans="1:89" ht="15.75" customHeight="1">
      <c r="A298" s="24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4"/>
      <c r="Z298" s="34" t="s">
        <v>484</v>
      </c>
      <c r="AA298" s="35" t="s">
        <v>1455</v>
      </c>
      <c r="AB298" s="34" t="s">
        <v>484</v>
      </c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8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2"/>
      <c r="BW298" s="21"/>
      <c r="BX298" s="21"/>
      <c r="BY298" s="21"/>
      <c r="BZ298" s="21" t="str">
        <f t="shared" si="8"/>
        <v>15.02.13 Техническое обслуживание и ремонт систем вентиляции и кондиционирования</v>
      </c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</row>
    <row r="299" spans="1:89" ht="15.75" customHeight="1">
      <c r="A299" s="24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4"/>
      <c r="Z299" s="34" t="s">
        <v>487</v>
      </c>
      <c r="AA299" s="35" t="s">
        <v>1456</v>
      </c>
      <c r="AB299" s="34" t="s">
        <v>487</v>
      </c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8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2"/>
      <c r="BW299" s="21"/>
      <c r="BX299" s="21"/>
      <c r="BY299" s="21"/>
      <c r="BZ299" s="21" t="str">
        <f t="shared" si="8"/>
        <v>15.02.14 Оснащение средствами автоматизации технологических процессов и производств (по отраслям)</v>
      </c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</row>
    <row r="300" spans="1:89" ht="15.75" customHeight="1">
      <c r="A300" s="24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4"/>
      <c r="Z300" s="34" t="s">
        <v>490</v>
      </c>
      <c r="AA300" s="35" t="s">
        <v>1457</v>
      </c>
      <c r="AB300" s="34" t="s">
        <v>490</v>
      </c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8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2"/>
      <c r="BW300" s="21"/>
      <c r="BX300" s="21"/>
      <c r="BY300" s="21"/>
      <c r="BZ300" s="21" t="str">
        <f t="shared" si="8"/>
        <v>15.02.15 Технология металлообрабатывающего производства</v>
      </c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</row>
    <row r="301" spans="1:89" ht="15.75" customHeight="1">
      <c r="A301" s="24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4"/>
      <c r="Z301" s="34" t="s">
        <v>538</v>
      </c>
      <c r="AA301" s="35" t="s">
        <v>1458</v>
      </c>
      <c r="AB301" s="34" t="s">
        <v>538</v>
      </c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8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2"/>
      <c r="BW301" s="21"/>
      <c r="BX301" s="21"/>
      <c r="BY301" s="21"/>
      <c r="BZ301" s="21" t="str">
        <f t="shared" si="8"/>
        <v>18.02.01 Аналитический контроль качества химических соединений</v>
      </c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</row>
    <row r="302" spans="1:89" ht="15.75" customHeight="1">
      <c r="A302" s="24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4"/>
      <c r="Z302" s="34" t="s">
        <v>541</v>
      </c>
      <c r="AA302" s="35" t="s">
        <v>1459</v>
      </c>
      <c r="AB302" s="34" t="s">
        <v>541</v>
      </c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8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2"/>
      <c r="BW302" s="21"/>
      <c r="BX302" s="21"/>
      <c r="BY302" s="21"/>
      <c r="BZ302" s="21" t="str">
        <f t="shared" si="8"/>
        <v>18.02.03 Химическая технология неорганических веществ</v>
      </c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</row>
    <row r="303" spans="1:89" ht="15.75" customHeight="1">
      <c r="A303" s="24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4"/>
      <c r="Z303" s="34" t="s">
        <v>544</v>
      </c>
      <c r="AA303" s="35" t="s">
        <v>1460</v>
      </c>
      <c r="AB303" s="34" t="s">
        <v>544</v>
      </c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8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2"/>
      <c r="BW303" s="21"/>
      <c r="BX303" s="21"/>
      <c r="BY303" s="21"/>
      <c r="BZ303" s="21" t="str">
        <f t="shared" si="8"/>
        <v>18.02.04 Электрохимическое производство</v>
      </c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</row>
    <row r="304" spans="1:89" ht="15.75" customHeight="1">
      <c r="A304" s="24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4"/>
      <c r="Z304" s="34" t="s">
        <v>547</v>
      </c>
      <c r="AA304" s="35" t="s">
        <v>1461</v>
      </c>
      <c r="AB304" s="34" t="s">
        <v>547</v>
      </c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8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2"/>
      <c r="BW304" s="21"/>
      <c r="BX304" s="21"/>
      <c r="BY304" s="21"/>
      <c r="BZ304" s="21" t="str">
        <f t="shared" si="8"/>
        <v>18.02.05 Производство тугоплавких неметаллических и силикатных материалов и изделий</v>
      </c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</row>
    <row r="305" spans="1:89" ht="15.75" customHeight="1">
      <c r="A305" s="24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4"/>
      <c r="Z305" s="34" t="s">
        <v>550</v>
      </c>
      <c r="AA305" s="35" t="s">
        <v>1462</v>
      </c>
      <c r="AB305" s="34" t="s">
        <v>550</v>
      </c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8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2"/>
      <c r="BW305" s="21"/>
      <c r="BX305" s="21"/>
      <c r="BY305" s="21"/>
      <c r="BZ305" s="21" t="str">
        <f t="shared" si="8"/>
        <v>18.02.06 Химическая технология органических веществ</v>
      </c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</row>
    <row r="306" spans="1:89" ht="15.75" customHeight="1">
      <c r="A306" s="24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4"/>
      <c r="Z306" s="34" t="s">
        <v>553</v>
      </c>
      <c r="AA306" s="35" t="s">
        <v>1463</v>
      </c>
      <c r="AB306" s="34" t="s">
        <v>553</v>
      </c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8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2"/>
      <c r="BW306" s="21"/>
      <c r="BX306" s="21"/>
      <c r="BY306" s="21"/>
      <c r="BZ306" s="21" t="str">
        <f t="shared" si="8"/>
        <v>18.02.07 Технология производства и переработки пластических масс и эластомеров</v>
      </c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</row>
    <row r="307" spans="1:89" ht="15.75" customHeight="1">
      <c r="A307" s="24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4"/>
      <c r="Z307" s="34" t="s">
        <v>556</v>
      </c>
      <c r="AA307" s="35" t="s">
        <v>1035</v>
      </c>
      <c r="AB307" s="34" t="s">
        <v>556</v>
      </c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8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2"/>
      <c r="BW307" s="21"/>
      <c r="BX307" s="21"/>
      <c r="BY307" s="21"/>
      <c r="BZ307" s="21" t="str">
        <f t="shared" si="8"/>
        <v>18.02.09 Переработка нефти и газа</v>
      </c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</row>
    <row r="308" spans="1:89" ht="15.75" customHeight="1">
      <c r="A308" s="24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4"/>
      <c r="Z308" s="34" t="s">
        <v>558</v>
      </c>
      <c r="AA308" s="35" t="s">
        <v>1464</v>
      </c>
      <c r="AB308" s="34" t="s">
        <v>558</v>
      </c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8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2"/>
      <c r="BW308" s="21"/>
      <c r="BX308" s="21"/>
      <c r="BY308" s="21"/>
      <c r="BZ308" s="21" t="str">
        <f t="shared" si="8"/>
        <v>18.02.10 Коксохимическое производство</v>
      </c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</row>
    <row r="309" spans="1:89" ht="15.75" customHeight="1">
      <c r="A309" s="24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4"/>
      <c r="Z309" s="34" t="s">
        <v>561</v>
      </c>
      <c r="AA309" s="35" t="s">
        <v>1465</v>
      </c>
      <c r="AB309" s="34" t="s">
        <v>561</v>
      </c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8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2"/>
      <c r="BW309" s="21"/>
      <c r="BX309" s="21"/>
      <c r="BY309" s="21"/>
      <c r="BZ309" s="21" t="str">
        <f t="shared" si="8"/>
        <v>18.02.11 Технология пиротехнических составов и изделий</v>
      </c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</row>
    <row r="310" spans="1:89" ht="15.75" customHeight="1">
      <c r="A310" s="24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4"/>
      <c r="Z310" s="34" t="s">
        <v>563</v>
      </c>
      <c r="AA310" s="35" t="s">
        <v>1466</v>
      </c>
      <c r="AB310" s="34" t="s">
        <v>563</v>
      </c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8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2"/>
      <c r="BW310" s="21"/>
      <c r="BX310" s="21"/>
      <c r="BY310" s="21"/>
      <c r="BZ310" s="21" t="str">
        <f t="shared" si="8"/>
        <v>18.02.12 Технология аналитического контроля химических соединений</v>
      </c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</row>
    <row r="311" spans="1:89" ht="15.75" customHeight="1">
      <c r="A311" s="24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4"/>
      <c r="Z311" s="34" t="s">
        <v>564</v>
      </c>
      <c r="AA311" s="35" t="s">
        <v>1467</v>
      </c>
      <c r="AB311" s="34" t="s">
        <v>564</v>
      </c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8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2"/>
      <c r="BW311" s="21"/>
      <c r="BX311" s="21"/>
      <c r="BY311" s="21"/>
      <c r="BZ311" s="21" t="str">
        <f t="shared" si="8"/>
        <v>18.02.13 Технология производства изделий из полимерных композитов</v>
      </c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</row>
    <row r="312" spans="1:89" ht="15.75" customHeight="1">
      <c r="A312" s="24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4"/>
      <c r="Z312" s="34" t="s">
        <v>596</v>
      </c>
      <c r="AA312" s="35" t="s">
        <v>1468</v>
      </c>
      <c r="AB312" s="34" t="s">
        <v>596</v>
      </c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8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2"/>
      <c r="BW312" s="21"/>
      <c r="BX312" s="21"/>
      <c r="BY312" s="21"/>
      <c r="BZ312" s="21" t="str">
        <f t="shared" si="8"/>
        <v>19.02.01 Биохимическое производство</v>
      </c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</row>
    <row r="313" spans="1:89" ht="15.75" customHeight="1">
      <c r="A313" s="24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4"/>
      <c r="Z313" s="34" t="s">
        <v>599</v>
      </c>
      <c r="AA313" s="35" t="s">
        <v>1469</v>
      </c>
      <c r="AB313" s="34" t="s">
        <v>599</v>
      </c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8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2"/>
      <c r="BW313" s="21"/>
      <c r="BX313" s="21"/>
      <c r="BY313" s="21"/>
      <c r="BZ313" s="21" t="str">
        <f t="shared" si="8"/>
        <v>19.02.02 Технология хранения и переработки зерна</v>
      </c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</row>
    <row r="314" spans="1:89" ht="15.75" customHeight="1">
      <c r="A314" s="24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4"/>
      <c r="Z314" s="34" t="s">
        <v>602</v>
      </c>
      <c r="AA314" s="35" t="s">
        <v>1470</v>
      </c>
      <c r="AB314" s="34" t="s">
        <v>602</v>
      </c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8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2"/>
      <c r="BW314" s="21"/>
      <c r="BX314" s="21"/>
      <c r="BY314" s="21"/>
      <c r="BZ314" s="21" t="str">
        <f t="shared" si="8"/>
        <v>19.02.03 Технология хлеба, кондитерских и макаронных изделий</v>
      </c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</row>
    <row r="315" spans="1:89" ht="15.75" customHeight="1">
      <c r="A315" s="24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4"/>
      <c r="Z315" s="34" t="s">
        <v>605</v>
      </c>
      <c r="AA315" s="35" t="s">
        <v>1471</v>
      </c>
      <c r="AB315" s="34" t="s">
        <v>605</v>
      </c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8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2"/>
      <c r="BW315" s="21"/>
      <c r="BX315" s="21"/>
      <c r="BY315" s="21"/>
      <c r="BZ315" s="21" t="str">
        <f t="shared" si="8"/>
        <v>19.02.04 Технология сахаристых продуктов</v>
      </c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</row>
    <row r="316" spans="1:89" ht="15.75" customHeight="1">
      <c r="A316" s="24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4"/>
      <c r="Z316" s="34" t="s">
        <v>608</v>
      </c>
      <c r="AA316" s="35" t="s">
        <v>1472</v>
      </c>
      <c r="AB316" s="34" t="s">
        <v>608</v>
      </c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8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2"/>
      <c r="BW316" s="21"/>
      <c r="BX316" s="21"/>
      <c r="BY316" s="21"/>
      <c r="BZ316" s="21" t="str">
        <f t="shared" si="8"/>
        <v>19.02.05 Технология бродильных производств и виноделие</v>
      </c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</row>
    <row r="317" spans="1:89" ht="15.75" customHeight="1">
      <c r="A317" s="24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4"/>
      <c r="Z317" s="34" t="s">
        <v>610</v>
      </c>
      <c r="AA317" s="35" t="s">
        <v>1473</v>
      </c>
      <c r="AB317" s="34" t="s">
        <v>610</v>
      </c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8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2"/>
      <c r="BW317" s="21"/>
      <c r="BX317" s="21"/>
      <c r="BY317" s="21"/>
      <c r="BZ317" s="21" t="str">
        <f t="shared" si="8"/>
        <v>19.02.06 Технология консервов и пищеконцентратов</v>
      </c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</row>
    <row r="318" spans="1:89" ht="15.75" customHeight="1">
      <c r="A318" s="24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4"/>
      <c r="Z318" s="34" t="s">
        <v>613</v>
      </c>
      <c r="AA318" s="35" t="s">
        <v>1474</v>
      </c>
      <c r="AB318" s="34" t="s">
        <v>613</v>
      </c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8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2"/>
      <c r="BW318" s="21"/>
      <c r="BX318" s="21"/>
      <c r="BY318" s="21"/>
      <c r="BZ318" s="21" t="str">
        <f t="shared" si="8"/>
        <v>19.02.07 Технология молока и молочных продуктов</v>
      </c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</row>
    <row r="319" spans="1:89" ht="15.75" customHeight="1">
      <c r="A319" s="24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4"/>
      <c r="Z319" s="34" t="s">
        <v>616</v>
      </c>
      <c r="AA319" s="35" t="s">
        <v>1475</v>
      </c>
      <c r="AB319" s="34" t="s">
        <v>616</v>
      </c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8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2"/>
      <c r="BW319" s="21"/>
      <c r="BX319" s="21"/>
      <c r="BY319" s="21"/>
      <c r="BZ319" s="21" t="str">
        <f t="shared" si="8"/>
        <v>19.02.08 Технология мяса и мясных продуктов</v>
      </c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</row>
    <row r="320" spans="1:89" ht="15.75" customHeight="1">
      <c r="A320" s="24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4"/>
      <c r="Z320" s="34" t="s">
        <v>619</v>
      </c>
      <c r="AA320" s="35" t="s">
        <v>1476</v>
      </c>
      <c r="AB320" s="34" t="s">
        <v>619</v>
      </c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8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2"/>
      <c r="BW320" s="21"/>
      <c r="BX320" s="21"/>
      <c r="BY320" s="21"/>
      <c r="BZ320" s="21" t="str">
        <f t="shared" si="8"/>
        <v>19.02.09 Технология жиров и жирозаменителей</v>
      </c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</row>
    <row r="321" spans="1:89" ht="15.75" customHeight="1">
      <c r="A321" s="24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4"/>
      <c r="Z321" s="34" t="s">
        <v>622</v>
      </c>
      <c r="AA321" s="35" t="s">
        <v>1477</v>
      </c>
      <c r="AB321" s="34" t="s">
        <v>622</v>
      </c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8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2"/>
      <c r="BW321" s="21"/>
      <c r="BX321" s="21"/>
      <c r="BY321" s="21"/>
      <c r="BZ321" s="21" t="str">
        <f t="shared" si="8"/>
        <v>19.02.10 Технология продукции общественного питания</v>
      </c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</row>
    <row r="322" spans="1:89" ht="15.75" customHeight="1">
      <c r="A322" s="24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4"/>
      <c r="Z322" s="34" t="s">
        <v>628</v>
      </c>
      <c r="AA322" s="35" t="s">
        <v>1478</v>
      </c>
      <c r="AB322" s="34" t="s">
        <v>628</v>
      </c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8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2"/>
      <c r="BW322" s="21"/>
      <c r="BX322" s="21"/>
      <c r="BY322" s="21"/>
      <c r="BZ322" s="21" t="str">
        <f t="shared" ref="BZ322:BZ385" si="10">CONCATENATE(Z322," ",AA322)</f>
        <v>20.02.01 Рациональное использование природохозяйственных комплексов</v>
      </c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</row>
    <row r="323" spans="1:89" ht="15.75" customHeight="1">
      <c r="A323" s="24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4"/>
      <c r="Z323" s="34" t="s">
        <v>631</v>
      </c>
      <c r="AA323" s="35" t="s">
        <v>1479</v>
      </c>
      <c r="AB323" s="34" t="s">
        <v>631</v>
      </c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8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2"/>
      <c r="BW323" s="21"/>
      <c r="BX323" s="21"/>
      <c r="BY323" s="21"/>
      <c r="BZ323" s="21" t="str">
        <f t="shared" si="10"/>
        <v>20.02.02 Защита в чрезвычайных ситуациях</v>
      </c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</row>
    <row r="324" spans="1:89" ht="15.75" customHeight="1">
      <c r="A324" s="24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4"/>
      <c r="Z324" s="34" t="s">
        <v>634</v>
      </c>
      <c r="AA324" s="35" t="s">
        <v>1480</v>
      </c>
      <c r="AB324" s="34" t="s">
        <v>634</v>
      </c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8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2"/>
      <c r="BW324" s="21"/>
      <c r="BX324" s="21"/>
      <c r="BY324" s="21"/>
      <c r="BZ324" s="21" t="str">
        <f t="shared" si="10"/>
        <v>20.02.03 Природоохранное обустройство территорий</v>
      </c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</row>
    <row r="325" spans="1:89" ht="15.75" customHeight="1">
      <c r="A325" s="24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4"/>
      <c r="Z325" s="34" t="s">
        <v>637</v>
      </c>
      <c r="AA325" s="35" t="s">
        <v>385</v>
      </c>
      <c r="AB325" s="34" t="s">
        <v>637</v>
      </c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8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2"/>
      <c r="BW325" s="21"/>
      <c r="BX325" s="21"/>
      <c r="BY325" s="21"/>
      <c r="BZ325" s="21" t="str">
        <f t="shared" si="10"/>
        <v>20.02.04 Пожарная безопасность</v>
      </c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</row>
    <row r="326" spans="1:89" ht="15.75" customHeight="1">
      <c r="A326" s="24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4"/>
      <c r="Z326" s="34" t="s">
        <v>640</v>
      </c>
      <c r="AA326" s="35" t="s">
        <v>1481</v>
      </c>
      <c r="AB326" s="34" t="s">
        <v>640</v>
      </c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8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2"/>
      <c r="BW326" s="21"/>
      <c r="BX326" s="21"/>
      <c r="BY326" s="21"/>
      <c r="BZ326" s="21" t="str">
        <f t="shared" si="10"/>
        <v>20.02.05 Организация оперативного (экстренного) реагирования в чрезвычайных ситуациях</v>
      </c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</row>
    <row r="327" spans="1:89" ht="15.75" customHeight="1">
      <c r="A327" s="24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4"/>
      <c r="Z327" s="34" t="s">
        <v>669</v>
      </c>
      <c r="AA327" s="35" t="s">
        <v>1482</v>
      </c>
      <c r="AB327" s="34" t="s">
        <v>669</v>
      </c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8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2"/>
      <c r="BW327" s="21"/>
      <c r="BX327" s="21"/>
      <c r="BY327" s="21"/>
      <c r="BZ327" s="21" t="str">
        <f t="shared" si="10"/>
        <v>21.02.01 Разработка и эксплуатация нефтяных и газовых месторождений</v>
      </c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</row>
    <row r="328" spans="1:89" ht="15.75" customHeight="1">
      <c r="A328" s="24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4"/>
      <c r="Z328" s="34" t="s">
        <v>672</v>
      </c>
      <c r="AA328" s="35" t="s">
        <v>1483</v>
      </c>
      <c r="AB328" s="34" t="s">
        <v>672</v>
      </c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8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2"/>
      <c r="BW328" s="21"/>
      <c r="BX328" s="21"/>
      <c r="BY328" s="21"/>
      <c r="BZ328" s="21" t="str">
        <f t="shared" si="10"/>
        <v>21.02.02 Бурение нефтяных и газовых скважин</v>
      </c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</row>
    <row r="329" spans="1:89" ht="15.75" customHeight="1">
      <c r="A329" s="24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4"/>
      <c r="Z329" s="34" t="s">
        <v>675</v>
      </c>
      <c r="AA329" s="35" t="s">
        <v>1484</v>
      </c>
      <c r="AB329" s="34" t="s">
        <v>675</v>
      </c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8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2"/>
      <c r="BW329" s="21"/>
      <c r="BX329" s="21"/>
      <c r="BY329" s="21"/>
      <c r="BZ329" s="21" t="str">
        <f t="shared" si="10"/>
        <v>21.02.03 Сооружение и эксплуатация газонефтепроводов и газонефтехранилищ</v>
      </c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</row>
    <row r="330" spans="1:89" ht="15.75" customHeight="1">
      <c r="A330" s="24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4"/>
      <c r="Z330" s="34" t="s">
        <v>678</v>
      </c>
      <c r="AA330" s="35" t="s">
        <v>1485</v>
      </c>
      <c r="AB330" s="34" t="s">
        <v>678</v>
      </c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8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2"/>
      <c r="BW330" s="21"/>
      <c r="BX330" s="21"/>
      <c r="BY330" s="21"/>
      <c r="BZ330" s="21" t="str">
        <f t="shared" si="10"/>
        <v>21.02.04 Землеустройство</v>
      </c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</row>
    <row r="331" spans="1:89" ht="15.75" customHeight="1">
      <c r="A331" s="24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4"/>
      <c r="Z331" s="34" t="s">
        <v>681</v>
      </c>
      <c r="AA331" s="35" t="s">
        <v>1486</v>
      </c>
      <c r="AB331" s="34" t="s">
        <v>681</v>
      </c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8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2"/>
      <c r="BW331" s="21"/>
      <c r="BX331" s="21"/>
      <c r="BY331" s="21"/>
      <c r="BZ331" s="21" t="str">
        <f t="shared" si="10"/>
        <v>21.02.05 Земельно-имущественные отношения</v>
      </c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</row>
    <row r="332" spans="1:89" ht="15.75" customHeight="1">
      <c r="A332" s="24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4"/>
      <c r="Z332" s="34" t="s">
        <v>684</v>
      </c>
      <c r="AA332" s="35" t="s">
        <v>1487</v>
      </c>
      <c r="AB332" s="34" t="s">
        <v>684</v>
      </c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8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2"/>
      <c r="BW332" s="21"/>
      <c r="BX332" s="21"/>
      <c r="BY332" s="21"/>
      <c r="BZ332" s="21" t="str">
        <f t="shared" si="10"/>
        <v>21.02.06 Информационные системы обеспечения градостроительной деятельности</v>
      </c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</row>
    <row r="333" spans="1:89" ht="15.75" customHeight="1">
      <c r="A333" s="24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4"/>
      <c r="Z333" s="34" t="s">
        <v>687</v>
      </c>
      <c r="AA333" s="35" t="s">
        <v>1488</v>
      </c>
      <c r="AB333" s="34" t="s">
        <v>687</v>
      </c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8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2"/>
      <c r="BW333" s="21"/>
      <c r="BX333" s="21"/>
      <c r="BY333" s="21"/>
      <c r="BZ333" s="21" t="str">
        <f t="shared" si="10"/>
        <v>21.02.07 Аэрофотогеодезия</v>
      </c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</row>
    <row r="334" spans="1:89" ht="15.75" customHeight="1">
      <c r="A334" s="24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4"/>
      <c r="Z334" s="34" t="s">
        <v>690</v>
      </c>
      <c r="AA334" s="35" t="s">
        <v>1489</v>
      </c>
      <c r="AB334" s="34" t="s">
        <v>690</v>
      </c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8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2"/>
      <c r="BW334" s="21"/>
      <c r="BX334" s="21"/>
      <c r="BY334" s="21"/>
      <c r="BZ334" s="21" t="str">
        <f t="shared" si="10"/>
        <v>21.02.08 Прикладная геодезия</v>
      </c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</row>
    <row r="335" spans="1:89" ht="15.75" customHeight="1">
      <c r="A335" s="24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4"/>
      <c r="Z335" s="34" t="s">
        <v>693</v>
      </c>
      <c r="AA335" s="35" t="s">
        <v>1490</v>
      </c>
      <c r="AB335" s="34" t="s">
        <v>693</v>
      </c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8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2"/>
      <c r="BW335" s="21"/>
      <c r="BX335" s="21"/>
      <c r="BY335" s="21"/>
      <c r="BZ335" s="21" t="str">
        <f t="shared" si="10"/>
        <v>21.02.09 Гидрогеология и инженерная геология</v>
      </c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</row>
    <row r="336" spans="1:89" ht="15.75" customHeight="1">
      <c r="A336" s="24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4"/>
      <c r="Z336" s="34" t="s">
        <v>696</v>
      </c>
      <c r="AA336" s="35" t="s">
        <v>1491</v>
      </c>
      <c r="AB336" s="34" t="s">
        <v>696</v>
      </c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8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2"/>
      <c r="BW336" s="21"/>
      <c r="BX336" s="21"/>
      <c r="BY336" s="21"/>
      <c r="BZ336" s="21" t="str">
        <f t="shared" si="10"/>
        <v>21.02.10 Геология и разведка нефтяных и газовых месторождений</v>
      </c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</row>
    <row r="337" spans="1:89" ht="15.75" customHeight="1">
      <c r="A337" s="24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4"/>
      <c r="Z337" s="34" t="s">
        <v>698</v>
      </c>
      <c r="AA337" s="35" t="s">
        <v>1492</v>
      </c>
      <c r="AB337" s="34" t="s">
        <v>698</v>
      </c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8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2"/>
      <c r="BW337" s="21"/>
      <c r="BX337" s="21"/>
      <c r="BY337" s="21"/>
      <c r="BZ337" s="21" t="str">
        <f t="shared" si="10"/>
        <v>21.02.11 Геофизические методы поисков и разведки месторождений полезных ископаемых</v>
      </c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</row>
    <row r="338" spans="1:89" ht="15.75" customHeight="1">
      <c r="A338" s="24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4"/>
      <c r="Z338" s="34" t="s">
        <v>700</v>
      </c>
      <c r="AA338" s="35" t="s">
        <v>1493</v>
      </c>
      <c r="AB338" s="34" t="s">
        <v>700</v>
      </c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8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2"/>
      <c r="BW338" s="21"/>
      <c r="BX338" s="21"/>
      <c r="BY338" s="21"/>
      <c r="BZ338" s="21" t="str">
        <f t="shared" si="10"/>
        <v>21.02.12 Технология и техника разведки месторождений полезных ископаемых</v>
      </c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</row>
    <row r="339" spans="1:89" ht="15.75" customHeight="1">
      <c r="A339" s="24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4"/>
      <c r="Z339" s="34" t="s">
        <v>703</v>
      </c>
      <c r="AA339" s="35" t="s">
        <v>1494</v>
      </c>
      <c r="AB339" s="34" t="s">
        <v>703</v>
      </c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8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2"/>
      <c r="BW339" s="21"/>
      <c r="BX339" s="21"/>
      <c r="BY339" s="21"/>
      <c r="BZ339" s="21" t="str">
        <f t="shared" si="10"/>
        <v>21.02.13 Геологическая съемка, поиски и разведка месторождений полезных ископаемых</v>
      </c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</row>
    <row r="340" spans="1:89" ht="15.75" customHeight="1">
      <c r="A340" s="24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4"/>
      <c r="Z340" s="34" t="s">
        <v>705</v>
      </c>
      <c r="AA340" s="35" t="s">
        <v>1495</v>
      </c>
      <c r="AB340" s="34" t="s">
        <v>705</v>
      </c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8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2"/>
      <c r="BW340" s="21"/>
      <c r="BX340" s="21"/>
      <c r="BY340" s="21"/>
      <c r="BZ340" s="21" t="str">
        <f t="shared" si="10"/>
        <v>21.02.14 Маркшейдерское дело</v>
      </c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</row>
    <row r="341" spans="1:89" ht="15.75" customHeight="1">
      <c r="A341" s="24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4"/>
      <c r="Z341" s="34" t="s">
        <v>707</v>
      </c>
      <c r="AA341" s="35" t="s">
        <v>1496</v>
      </c>
      <c r="AB341" s="34" t="s">
        <v>707</v>
      </c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8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2"/>
      <c r="BW341" s="21"/>
      <c r="BX341" s="21"/>
      <c r="BY341" s="21"/>
      <c r="BZ341" s="21" t="str">
        <f t="shared" si="10"/>
        <v>21.02.15 Открытые горные работы</v>
      </c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</row>
    <row r="342" spans="1:89" ht="15.75" customHeight="1">
      <c r="A342" s="24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4"/>
      <c r="Z342" s="34" t="s">
        <v>708</v>
      </c>
      <c r="AA342" s="35" t="s">
        <v>1497</v>
      </c>
      <c r="AB342" s="34" t="s">
        <v>708</v>
      </c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8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2"/>
      <c r="BW342" s="21"/>
      <c r="BX342" s="21"/>
      <c r="BY342" s="21"/>
      <c r="BZ342" s="21" t="str">
        <f t="shared" si="10"/>
        <v>21.02.16 Шахтное строительство</v>
      </c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</row>
    <row r="343" spans="1:89" ht="15.75" customHeight="1">
      <c r="A343" s="24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4"/>
      <c r="Z343" s="34" t="s">
        <v>709</v>
      </c>
      <c r="AA343" s="35" t="s">
        <v>1498</v>
      </c>
      <c r="AB343" s="34" t="s">
        <v>709</v>
      </c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8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2"/>
      <c r="BW343" s="21"/>
      <c r="BX343" s="21"/>
      <c r="BY343" s="21"/>
      <c r="BZ343" s="21" t="str">
        <f t="shared" si="10"/>
        <v>21.02.17 Подземная разработка месторождений полезных ископаемых</v>
      </c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</row>
    <row r="344" spans="1:89" ht="15.75" customHeight="1">
      <c r="A344" s="24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4"/>
      <c r="Z344" s="34" t="s">
        <v>710</v>
      </c>
      <c r="AA344" s="35" t="s">
        <v>316</v>
      </c>
      <c r="AB344" s="34" t="s">
        <v>710</v>
      </c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8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2"/>
      <c r="BW344" s="21"/>
      <c r="BX344" s="21"/>
      <c r="BY344" s="21"/>
      <c r="BZ344" s="21" t="str">
        <f t="shared" si="10"/>
        <v>21.02.18 Обогащение полезных ископаемых</v>
      </c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</row>
    <row r="345" spans="1:89" ht="15.75" customHeight="1">
      <c r="A345" s="24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4"/>
      <c r="Z345" s="34" t="s">
        <v>716</v>
      </c>
      <c r="AA345" s="35" t="s">
        <v>1499</v>
      </c>
      <c r="AB345" s="34" t="s">
        <v>716</v>
      </c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8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2"/>
      <c r="BW345" s="21"/>
      <c r="BX345" s="21"/>
      <c r="BY345" s="21"/>
      <c r="BZ345" s="21" t="str">
        <f t="shared" si="10"/>
        <v>22.02.01 Металлургия черных металлов</v>
      </c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</row>
    <row r="346" spans="1:89" ht="15.75" customHeight="1">
      <c r="A346" s="24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4"/>
      <c r="Z346" s="34" t="s">
        <v>717</v>
      </c>
      <c r="AA346" s="35" t="s">
        <v>1500</v>
      </c>
      <c r="AB346" s="34" t="s">
        <v>717</v>
      </c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8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2"/>
      <c r="BW346" s="21"/>
      <c r="BX346" s="21"/>
      <c r="BY346" s="21"/>
      <c r="BZ346" s="21" t="str">
        <f t="shared" si="10"/>
        <v>22.02.02 Металлургия цветных металлов</v>
      </c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</row>
    <row r="347" spans="1:89" ht="15.75" customHeight="1">
      <c r="A347" s="24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4"/>
      <c r="Z347" s="34" t="s">
        <v>718</v>
      </c>
      <c r="AA347" s="35" t="s">
        <v>1501</v>
      </c>
      <c r="AB347" s="34" t="s">
        <v>718</v>
      </c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8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2"/>
      <c r="BW347" s="21"/>
      <c r="BX347" s="21"/>
      <c r="BY347" s="21"/>
      <c r="BZ347" s="21" t="str">
        <f t="shared" si="10"/>
        <v>22.02.03 Литейное производство черных и цветных металлов</v>
      </c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</row>
    <row r="348" spans="1:89" ht="15.75" customHeight="1">
      <c r="A348" s="24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4"/>
      <c r="Z348" s="34" t="s">
        <v>719</v>
      </c>
      <c r="AA348" s="35" t="s">
        <v>1502</v>
      </c>
      <c r="AB348" s="34" t="s">
        <v>719</v>
      </c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8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2"/>
      <c r="BW348" s="21"/>
      <c r="BX348" s="21"/>
      <c r="BY348" s="21"/>
      <c r="BZ348" s="21" t="str">
        <f t="shared" si="10"/>
        <v>22.02.04 Металловедение и термическая обработка металлов</v>
      </c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</row>
    <row r="349" spans="1:89" ht="15.75" customHeight="1">
      <c r="A349" s="24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4"/>
      <c r="Z349" s="34" t="s">
        <v>720</v>
      </c>
      <c r="AA349" s="35" t="s">
        <v>1503</v>
      </c>
      <c r="AB349" s="34" t="s">
        <v>720</v>
      </c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8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2"/>
      <c r="BW349" s="21"/>
      <c r="BX349" s="21"/>
      <c r="BY349" s="21"/>
      <c r="BZ349" s="21" t="str">
        <f t="shared" si="10"/>
        <v>22.02.05 Обработка металлов давлением</v>
      </c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</row>
    <row r="350" spans="1:89" ht="15.75" customHeight="1">
      <c r="A350" s="24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4"/>
      <c r="Z350" s="34" t="s">
        <v>721</v>
      </c>
      <c r="AA350" s="35" t="s">
        <v>1504</v>
      </c>
      <c r="AB350" s="34" t="s">
        <v>721</v>
      </c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8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2"/>
      <c r="BW350" s="21"/>
      <c r="BX350" s="21"/>
      <c r="BY350" s="21"/>
      <c r="BZ350" s="21" t="str">
        <f t="shared" si="10"/>
        <v>22.02.06 Сварочное производство</v>
      </c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</row>
    <row r="351" spans="1:89" ht="15.75" customHeight="1">
      <c r="A351" s="24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4"/>
      <c r="Z351" s="34" t="s">
        <v>722</v>
      </c>
      <c r="AA351" s="35" t="s">
        <v>1505</v>
      </c>
      <c r="AB351" s="34" t="s">
        <v>722</v>
      </c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8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2"/>
      <c r="BW351" s="21"/>
      <c r="BX351" s="21"/>
      <c r="BY351" s="21"/>
      <c r="BZ351" s="21" t="str">
        <f t="shared" si="10"/>
        <v>22.02.07 Порошковая металлургия, композиционные материалы, покрытия</v>
      </c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</row>
    <row r="352" spans="1:89" ht="15.75" customHeight="1">
      <c r="A352" s="24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4"/>
      <c r="Z352" s="34" t="s">
        <v>739</v>
      </c>
      <c r="AA352" s="35" t="s">
        <v>1506</v>
      </c>
      <c r="AB352" s="34" t="s">
        <v>739</v>
      </c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8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2"/>
      <c r="BW352" s="21"/>
      <c r="BX352" s="21"/>
      <c r="BY352" s="21"/>
      <c r="BZ352" s="21" t="str">
        <f t="shared" si="10"/>
        <v>23.02.01 Организация перевозок и управление на транспорте (по видам)</v>
      </c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</row>
    <row r="353" spans="1:89" ht="15.75" customHeight="1">
      <c r="A353" s="24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4"/>
      <c r="Z353" s="34" t="s">
        <v>740</v>
      </c>
      <c r="AA353" s="35" t="s">
        <v>1507</v>
      </c>
      <c r="AB353" s="34" t="s">
        <v>740</v>
      </c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8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2"/>
      <c r="BW353" s="21"/>
      <c r="BX353" s="21"/>
      <c r="BY353" s="21"/>
      <c r="BZ353" s="21" t="str">
        <f t="shared" si="10"/>
        <v>23.02.02 Автомобиле- и тракторостроение</v>
      </c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</row>
    <row r="354" spans="1:89" ht="15.75" customHeight="1">
      <c r="A354" s="24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4"/>
      <c r="Z354" s="34" t="s">
        <v>741</v>
      </c>
      <c r="AA354" s="35" t="s">
        <v>1508</v>
      </c>
      <c r="AB354" s="34" t="s">
        <v>741</v>
      </c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8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2"/>
      <c r="BW354" s="21"/>
      <c r="BX354" s="21"/>
      <c r="BY354" s="21"/>
      <c r="BZ354" s="21" t="str">
        <f t="shared" si="10"/>
        <v>23.02.03 Техническое обслуживание и ремонт автомобильного транспорта</v>
      </c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</row>
    <row r="355" spans="1:89" ht="15.75" customHeight="1">
      <c r="A355" s="24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4"/>
      <c r="Z355" s="34" t="s">
        <v>742</v>
      </c>
      <c r="AA355" s="35" t="s">
        <v>1509</v>
      </c>
      <c r="AB355" s="34" t="s">
        <v>742</v>
      </c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8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2"/>
      <c r="BW355" s="21"/>
      <c r="BX355" s="21"/>
      <c r="BY355" s="21"/>
      <c r="BZ355" s="21" t="str">
        <f t="shared" si="10"/>
        <v>23.02.04 Техническая эксплуатация подъемно-транспортных, строительных, дорожных машин и оборудования (по отраслям)</v>
      </c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</row>
    <row r="356" spans="1:89" ht="15.75" customHeight="1">
      <c r="A356" s="24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4"/>
      <c r="Z356" s="34" t="s">
        <v>743</v>
      </c>
      <c r="AA356" s="35" t="s">
        <v>1510</v>
      </c>
      <c r="AB356" s="34" t="s">
        <v>743</v>
      </c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8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2"/>
      <c r="BW356" s="21"/>
      <c r="BX356" s="21"/>
      <c r="BY356" s="21"/>
      <c r="BZ356" s="21" t="str">
        <f t="shared" si="10"/>
        <v>23.02.05 Эксплуатация транспортного электрооборудования и автоматики (по видам транспорта, за исключением водного)</v>
      </c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</row>
    <row r="357" spans="1:89" ht="15.75" customHeight="1">
      <c r="A357" s="24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4"/>
      <c r="Z357" s="34" t="s">
        <v>744</v>
      </c>
      <c r="AA357" s="35" t="s">
        <v>1511</v>
      </c>
      <c r="AB357" s="34" t="s">
        <v>744</v>
      </c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8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2"/>
      <c r="BW357" s="21"/>
      <c r="BX357" s="21"/>
      <c r="BY357" s="21"/>
      <c r="BZ357" s="21" t="str">
        <f t="shared" si="10"/>
        <v>23.02.06 Техническая эксплуатация подвижного состава железных дорог</v>
      </c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</row>
    <row r="358" spans="1:89" ht="15.75" customHeight="1">
      <c r="A358" s="24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4"/>
      <c r="Z358" s="34" t="s">
        <v>745</v>
      </c>
      <c r="AA358" s="35" t="s">
        <v>1512</v>
      </c>
      <c r="AB358" s="34" t="s">
        <v>745</v>
      </c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8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2"/>
      <c r="BW358" s="21"/>
      <c r="BX358" s="21"/>
      <c r="BY358" s="21"/>
      <c r="BZ358" s="21" t="str">
        <f t="shared" si="10"/>
        <v>23.02.07 Техническое обслуживание и ремонт двигателей, систем и агрегатов автомобилей</v>
      </c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</row>
    <row r="359" spans="1:89" ht="15.75" customHeight="1">
      <c r="A359" s="24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4"/>
      <c r="Z359" s="34" t="s">
        <v>749</v>
      </c>
      <c r="AA359" s="35" t="s">
        <v>1513</v>
      </c>
      <c r="AB359" s="34" t="s">
        <v>749</v>
      </c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8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2"/>
      <c r="BW359" s="21"/>
      <c r="BX359" s="21"/>
      <c r="BY359" s="21"/>
      <c r="BZ359" s="21" t="str">
        <f t="shared" si="10"/>
        <v>24.02.01 Производство летательных аппаратов</v>
      </c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</row>
    <row r="360" spans="1:89" ht="15.75" customHeight="1">
      <c r="A360" s="24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4"/>
      <c r="Z360" s="34" t="s">
        <v>750</v>
      </c>
      <c r="AA360" s="35" t="s">
        <v>1514</v>
      </c>
      <c r="AB360" s="34" t="s">
        <v>750</v>
      </c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8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2"/>
      <c r="BW360" s="21"/>
      <c r="BX360" s="21"/>
      <c r="BY360" s="21"/>
      <c r="BZ360" s="21" t="str">
        <f t="shared" si="10"/>
        <v>24.02.02 Производство авиационных двигателей</v>
      </c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</row>
    <row r="361" spans="1:89" ht="15.75" customHeight="1">
      <c r="A361" s="24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4"/>
      <c r="Z361" s="34" t="s">
        <v>751</v>
      </c>
      <c r="AA361" s="35" t="s">
        <v>1515</v>
      </c>
      <c r="AB361" s="34" t="s">
        <v>751</v>
      </c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8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2"/>
      <c r="BW361" s="21"/>
      <c r="BX361" s="21"/>
      <c r="BY361" s="21"/>
      <c r="BZ361" s="21" t="str">
        <f t="shared" si="10"/>
        <v>25.02.01 Техническая эксплуатация летательных аппаратов и двигателей</v>
      </c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</row>
    <row r="362" spans="1:89" ht="15.75" customHeight="1">
      <c r="A362" s="24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4"/>
      <c r="Z362" s="34" t="s">
        <v>752</v>
      </c>
      <c r="AA362" s="35" t="s">
        <v>1516</v>
      </c>
      <c r="AB362" s="34" t="s">
        <v>752</v>
      </c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8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2"/>
      <c r="BW362" s="21"/>
      <c r="BX362" s="21"/>
      <c r="BY362" s="21"/>
      <c r="BZ362" s="21" t="str">
        <f t="shared" si="10"/>
        <v>25.02.02 Обслуживание летательных аппаратов горюче-смазочными материалами</v>
      </c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</row>
    <row r="363" spans="1:89" ht="15.75" customHeight="1">
      <c r="A363" s="24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4"/>
      <c r="Z363" s="34" t="s">
        <v>753</v>
      </c>
      <c r="AA363" s="35" t="s">
        <v>1517</v>
      </c>
      <c r="AB363" s="34" t="s">
        <v>753</v>
      </c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8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2"/>
      <c r="BW363" s="21"/>
      <c r="BX363" s="21"/>
      <c r="BY363" s="21"/>
      <c r="BZ363" s="21" t="str">
        <f t="shared" si="10"/>
        <v>25.02.03 Техническая эксплуатация электрифицированных и пилотажно-навигационных комплексов</v>
      </c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</row>
    <row r="364" spans="1:89" ht="15.75" customHeight="1">
      <c r="A364" s="24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4"/>
      <c r="Z364" s="34" t="s">
        <v>754</v>
      </c>
      <c r="AA364" s="35" t="s">
        <v>1518</v>
      </c>
      <c r="AB364" s="34" t="s">
        <v>754</v>
      </c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8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2"/>
      <c r="BW364" s="21"/>
      <c r="BX364" s="21"/>
      <c r="BY364" s="21"/>
      <c r="BZ364" s="21" t="str">
        <f t="shared" si="10"/>
        <v>25.02.04 Летная эксплуатация летательных аппаратов</v>
      </c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</row>
    <row r="365" spans="1:89" ht="15.75" customHeight="1">
      <c r="A365" s="24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4"/>
      <c r="Z365" s="34" t="s">
        <v>755</v>
      </c>
      <c r="AA365" s="35" t="s">
        <v>1519</v>
      </c>
      <c r="AB365" s="34" t="s">
        <v>755</v>
      </c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8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2"/>
      <c r="BW365" s="21"/>
      <c r="BX365" s="21"/>
      <c r="BY365" s="21"/>
      <c r="BZ365" s="21" t="str">
        <f t="shared" si="10"/>
        <v>25.02.05 Управление движением воздушного транспорта</v>
      </c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</row>
    <row r="366" spans="1:89" ht="15.75" customHeight="1">
      <c r="A366" s="24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4"/>
      <c r="Z366" s="34" t="s">
        <v>756</v>
      </c>
      <c r="AA366" s="35" t="s">
        <v>1520</v>
      </c>
      <c r="AB366" s="34" t="s">
        <v>756</v>
      </c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8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2"/>
      <c r="BW366" s="21"/>
      <c r="BX366" s="21"/>
      <c r="BY366" s="21"/>
      <c r="BZ366" s="21" t="str">
        <f t="shared" si="10"/>
        <v>25.02.06 Производство и обслуживание авиационной техники</v>
      </c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</row>
    <row r="367" spans="1:89" ht="15.75" customHeight="1">
      <c r="A367" s="24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4"/>
      <c r="Z367" s="34" t="s">
        <v>757</v>
      </c>
      <c r="AA367" s="35" t="s">
        <v>1521</v>
      </c>
      <c r="AB367" s="34" t="s">
        <v>757</v>
      </c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8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2"/>
      <c r="BW367" s="21"/>
      <c r="BX367" s="21"/>
      <c r="BY367" s="21"/>
      <c r="BZ367" s="21" t="str">
        <f t="shared" si="10"/>
        <v>25.02.07 Техническое обслуживание авиационных двигателей</v>
      </c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</row>
    <row r="368" spans="1:89" ht="15.75" customHeight="1">
      <c r="A368" s="24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4"/>
      <c r="Z368" s="34" t="s">
        <v>758</v>
      </c>
      <c r="AA368" s="35" t="s">
        <v>679</v>
      </c>
      <c r="AB368" s="34" t="s">
        <v>758</v>
      </c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8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2"/>
      <c r="BW368" s="21"/>
      <c r="BX368" s="21"/>
      <c r="BY368" s="21"/>
      <c r="BZ368" s="21" t="str">
        <f t="shared" si="10"/>
        <v>25.02.08 Эксплуатация беспилотных авиационных систем</v>
      </c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</row>
    <row r="369" spans="1:89" ht="15.75" customHeight="1">
      <c r="A369" s="24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4"/>
      <c r="Z369" s="34" t="s">
        <v>770</v>
      </c>
      <c r="AA369" s="35" t="s">
        <v>1522</v>
      </c>
      <c r="AB369" s="34" t="s">
        <v>770</v>
      </c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8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2"/>
      <c r="BW369" s="21"/>
      <c r="BX369" s="21"/>
      <c r="BY369" s="21"/>
      <c r="BZ369" s="21" t="str">
        <f t="shared" si="10"/>
        <v>26.02.01 Эксплуатация внутренних водных путей</v>
      </c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</row>
    <row r="370" spans="1:89" ht="15.75" customHeight="1">
      <c r="A370" s="24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4"/>
      <c r="Z370" s="34" t="s">
        <v>771</v>
      </c>
      <c r="AA370" s="35" t="s">
        <v>1523</v>
      </c>
      <c r="AB370" s="34" t="s">
        <v>771</v>
      </c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8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2"/>
      <c r="BW370" s="21"/>
      <c r="BX370" s="21"/>
      <c r="BY370" s="21"/>
      <c r="BZ370" s="21" t="str">
        <f t="shared" si="10"/>
        <v>26.02.02 Судостроение</v>
      </c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</row>
    <row r="371" spans="1:89" ht="15.75" customHeight="1">
      <c r="A371" s="24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4"/>
      <c r="Z371" s="34" t="s">
        <v>772</v>
      </c>
      <c r="AA371" s="35" t="s">
        <v>1524</v>
      </c>
      <c r="AB371" s="34" t="s">
        <v>772</v>
      </c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8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2"/>
      <c r="BW371" s="21"/>
      <c r="BX371" s="21"/>
      <c r="BY371" s="21"/>
      <c r="BZ371" s="21" t="str">
        <f t="shared" si="10"/>
        <v>26.02.03 Судовождение</v>
      </c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</row>
    <row r="372" spans="1:89" ht="15.75" customHeight="1">
      <c r="A372" s="24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4"/>
      <c r="Z372" s="34" t="s">
        <v>773</v>
      </c>
      <c r="AA372" s="35" t="s">
        <v>1525</v>
      </c>
      <c r="AB372" s="34" t="s">
        <v>773</v>
      </c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8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2"/>
      <c r="BW372" s="21"/>
      <c r="BX372" s="21"/>
      <c r="BY372" s="21"/>
      <c r="BZ372" s="21" t="str">
        <f t="shared" si="10"/>
        <v>26.02.04 Монтаж и техническое обслуживание судовых машин и механизмов</v>
      </c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</row>
    <row r="373" spans="1:89" ht="15.75" customHeight="1">
      <c r="A373" s="24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4"/>
      <c r="Z373" s="34" t="s">
        <v>774</v>
      </c>
      <c r="AA373" s="35" t="s">
        <v>1526</v>
      </c>
      <c r="AB373" s="34" t="s">
        <v>774</v>
      </c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8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2"/>
      <c r="BW373" s="21"/>
      <c r="BX373" s="21"/>
      <c r="BY373" s="21"/>
      <c r="BZ373" s="21" t="str">
        <f t="shared" si="10"/>
        <v>26.02.05 Эксплуатация судовых энергетических установок</v>
      </c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</row>
    <row r="374" spans="1:89" ht="15.75" customHeight="1">
      <c r="A374" s="24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4"/>
      <c r="Z374" s="34" t="s">
        <v>775</v>
      </c>
      <c r="AA374" s="35" t="s">
        <v>1527</v>
      </c>
      <c r="AB374" s="34" t="s">
        <v>775</v>
      </c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8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2"/>
      <c r="BW374" s="21"/>
      <c r="BX374" s="21"/>
      <c r="BY374" s="21"/>
      <c r="BZ374" s="21" t="str">
        <f t="shared" si="10"/>
        <v>26.02.06 Эксплуатация судового электрооборудования и средств автоматики</v>
      </c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</row>
    <row r="375" spans="1:89" ht="15.75" customHeight="1">
      <c r="A375" s="24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4"/>
      <c r="Z375" s="34" t="s">
        <v>776</v>
      </c>
      <c r="AA375" s="35" t="s">
        <v>276</v>
      </c>
      <c r="AB375" s="34" t="s">
        <v>776</v>
      </c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8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2"/>
      <c r="BW375" s="21"/>
      <c r="BX375" s="21"/>
      <c r="BY375" s="21"/>
      <c r="BZ375" s="21" t="str">
        <f t="shared" si="10"/>
        <v>27.02.01 Метрология</v>
      </c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</row>
    <row r="376" spans="1:89" ht="15.75" customHeight="1">
      <c r="A376" s="24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4"/>
      <c r="Z376" s="34" t="s">
        <v>777</v>
      </c>
      <c r="AA376" s="35" t="s">
        <v>1528</v>
      </c>
      <c r="AB376" s="34" t="s">
        <v>777</v>
      </c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8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2"/>
      <c r="BW376" s="21"/>
      <c r="BX376" s="21"/>
      <c r="BY376" s="21"/>
      <c r="BZ376" s="21" t="str">
        <f t="shared" si="10"/>
        <v>27.02.02 Техническое регулирование и управление качеством</v>
      </c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</row>
    <row r="377" spans="1:89" ht="15.75" customHeight="1">
      <c r="A377" s="24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4"/>
      <c r="Z377" s="34" t="s">
        <v>778</v>
      </c>
      <c r="AA377" s="35" t="s">
        <v>1529</v>
      </c>
      <c r="AB377" s="34" t="s">
        <v>778</v>
      </c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8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2"/>
      <c r="BW377" s="21"/>
      <c r="BX377" s="21"/>
      <c r="BY377" s="21"/>
      <c r="BZ377" s="21" t="str">
        <f t="shared" si="10"/>
        <v>27.02.03 Автоматика и телемеханика на транспорте (железнодорожном транспорте)</v>
      </c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</row>
    <row r="378" spans="1:89" ht="15.75" customHeight="1">
      <c r="A378" s="24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4"/>
      <c r="Z378" s="34" t="s">
        <v>779</v>
      </c>
      <c r="AA378" s="35" t="s">
        <v>1530</v>
      </c>
      <c r="AB378" s="34" t="s">
        <v>779</v>
      </c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8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2"/>
      <c r="BW378" s="21"/>
      <c r="BX378" s="21"/>
      <c r="BY378" s="21"/>
      <c r="BZ378" s="21" t="str">
        <f t="shared" si="10"/>
        <v>27.02.04 Автоматические системы управления</v>
      </c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</row>
    <row r="379" spans="1:89" ht="15.75" customHeight="1">
      <c r="A379" s="24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4"/>
      <c r="Z379" s="34" t="s">
        <v>780</v>
      </c>
      <c r="AA379" s="35" t="s">
        <v>1531</v>
      </c>
      <c r="AB379" s="34" t="s">
        <v>780</v>
      </c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8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2"/>
      <c r="BW379" s="21"/>
      <c r="BX379" s="21"/>
      <c r="BY379" s="21"/>
      <c r="BZ379" s="21" t="str">
        <f t="shared" si="10"/>
        <v>27.02.05 Системы и средства диспетчерского управления</v>
      </c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</row>
    <row r="380" spans="1:89" ht="15.75" customHeight="1">
      <c r="A380" s="24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4"/>
      <c r="Z380" s="34" t="s">
        <v>781</v>
      </c>
      <c r="AA380" s="35" t="s">
        <v>1532</v>
      </c>
      <c r="AB380" s="34" t="s">
        <v>781</v>
      </c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8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2"/>
      <c r="BW380" s="21"/>
      <c r="BX380" s="21"/>
      <c r="BY380" s="21"/>
      <c r="BZ380" s="21" t="str">
        <f t="shared" si="10"/>
        <v>27.02.06 Контроль работы измерительных приборов</v>
      </c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</row>
    <row r="381" spans="1:89" ht="15.75" customHeight="1">
      <c r="A381" s="24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4"/>
      <c r="Z381" s="34" t="s">
        <v>782</v>
      </c>
      <c r="AA381" s="35" t="s">
        <v>1533</v>
      </c>
      <c r="AB381" s="34" t="s">
        <v>782</v>
      </c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8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2"/>
      <c r="BW381" s="21"/>
      <c r="BX381" s="21"/>
      <c r="BY381" s="21"/>
      <c r="BZ381" s="21" t="str">
        <f t="shared" si="10"/>
        <v>27.02.07 Управление качеством продукции, процессов и услуг (по отраслям)</v>
      </c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</row>
    <row r="382" spans="1:89" ht="15.75" customHeight="1">
      <c r="A382" s="24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4"/>
      <c r="Z382" s="34" t="s">
        <v>800</v>
      </c>
      <c r="AA382" s="35" t="s">
        <v>1534</v>
      </c>
      <c r="AB382" s="34" t="s">
        <v>800</v>
      </c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8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2"/>
      <c r="BW382" s="21"/>
      <c r="BX382" s="21"/>
      <c r="BY382" s="21"/>
      <c r="BZ382" s="21" t="str">
        <f t="shared" si="10"/>
        <v>29.02.01 Конструирование, моделирование и технология изделий из кожи</v>
      </c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</row>
    <row r="383" spans="1:89" ht="15.75" customHeight="1">
      <c r="A383" s="24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4"/>
      <c r="Z383" s="34" t="s">
        <v>801</v>
      </c>
      <c r="AA383" s="35" t="s">
        <v>1535</v>
      </c>
      <c r="AB383" s="34" t="s">
        <v>801</v>
      </c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8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2"/>
      <c r="BW383" s="21"/>
      <c r="BX383" s="21"/>
      <c r="BY383" s="21"/>
      <c r="BZ383" s="21" t="str">
        <f t="shared" si="10"/>
        <v>29.02.02 Технология кожи и меха</v>
      </c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</row>
    <row r="384" spans="1:89" ht="15.75" customHeight="1">
      <c r="A384" s="24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4"/>
      <c r="Z384" s="34" t="s">
        <v>802</v>
      </c>
      <c r="AA384" s="35" t="s">
        <v>1536</v>
      </c>
      <c r="AB384" s="34" t="s">
        <v>802</v>
      </c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8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2"/>
      <c r="BW384" s="21"/>
      <c r="BX384" s="21"/>
      <c r="BY384" s="21"/>
      <c r="BZ384" s="21" t="str">
        <f t="shared" si="10"/>
        <v>29.02.03 Конструирование, моделирование и технология изделий из меха</v>
      </c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</row>
    <row r="385" spans="1:89" ht="15.75" customHeight="1">
      <c r="A385" s="24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4"/>
      <c r="Z385" s="34" t="s">
        <v>803</v>
      </c>
      <c r="AA385" s="35" t="s">
        <v>1537</v>
      </c>
      <c r="AB385" s="34" t="s">
        <v>803</v>
      </c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8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2"/>
      <c r="BW385" s="21"/>
      <c r="BX385" s="21"/>
      <c r="BY385" s="21"/>
      <c r="BZ385" s="21" t="str">
        <f t="shared" si="10"/>
        <v>29.02.04 Конструирование, моделирование и технология швейных изделий</v>
      </c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</row>
    <row r="386" spans="1:89" ht="15.75" customHeight="1">
      <c r="A386" s="24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4"/>
      <c r="Z386" s="34" t="s">
        <v>804</v>
      </c>
      <c r="AA386" s="35" t="s">
        <v>1538</v>
      </c>
      <c r="AB386" s="34" t="s">
        <v>804</v>
      </c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8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2"/>
      <c r="BW386" s="21"/>
      <c r="BX386" s="21"/>
      <c r="BY386" s="21"/>
      <c r="BZ386" s="21" t="str">
        <f t="shared" ref="BZ386:BZ449" si="11">CONCATENATE(Z386," ",AA386)</f>
        <v>29.02.05 Технология текстильных изделий (по видам)</v>
      </c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</row>
    <row r="387" spans="1:89" ht="15.75" customHeight="1">
      <c r="A387" s="24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4"/>
      <c r="Z387" s="34" t="s">
        <v>805</v>
      </c>
      <c r="AA387" s="35" t="s">
        <v>1539</v>
      </c>
      <c r="AB387" s="34" t="s">
        <v>805</v>
      </c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8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2"/>
      <c r="BW387" s="21"/>
      <c r="BX387" s="21"/>
      <c r="BY387" s="21"/>
      <c r="BZ387" s="21" t="str">
        <f t="shared" si="11"/>
        <v>29.02.06 Полиграфическое производство</v>
      </c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</row>
    <row r="388" spans="1:89" ht="15.75" customHeight="1">
      <c r="A388" s="24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4"/>
      <c r="Z388" s="34" t="s">
        <v>806</v>
      </c>
      <c r="AA388" s="35" t="s">
        <v>1540</v>
      </c>
      <c r="AB388" s="34" t="s">
        <v>806</v>
      </c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8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2"/>
      <c r="BW388" s="21"/>
      <c r="BX388" s="21"/>
      <c r="BY388" s="21"/>
      <c r="BZ388" s="21" t="str">
        <f t="shared" si="11"/>
        <v>29.02.07 Производство изделий из бумаги и картона</v>
      </c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</row>
    <row r="389" spans="1:89" ht="15.75" customHeight="1">
      <c r="A389" s="24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4"/>
      <c r="Z389" s="34" t="s">
        <v>807</v>
      </c>
      <c r="AA389" s="35" t="s">
        <v>1541</v>
      </c>
      <c r="AB389" s="34" t="s">
        <v>807</v>
      </c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8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2"/>
      <c r="BW389" s="21"/>
      <c r="BX389" s="21"/>
      <c r="BY389" s="21"/>
      <c r="BZ389" s="21" t="str">
        <f t="shared" si="11"/>
        <v>29.02.08 Технология обработки алмазов</v>
      </c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</row>
    <row r="390" spans="1:89" ht="15.75" customHeight="1">
      <c r="A390" s="24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4"/>
      <c r="Z390" s="34" t="s">
        <v>808</v>
      </c>
      <c r="AA390" s="35" t="s">
        <v>1542</v>
      </c>
      <c r="AB390" s="34" t="s">
        <v>808</v>
      </c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8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2"/>
      <c r="BW390" s="21"/>
      <c r="BX390" s="21"/>
      <c r="BY390" s="21"/>
      <c r="BZ390" s="21" t="str">
        <f t="shared" si="11"/>
        <v>29.02.09 Печатное дело</v>
      </c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</row>
    <row r="391" spans="1:89" ht="15.75" customHeight="1">
      <c r="A391" s="24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4"/>
      <c r="Z391" s="34" t="s">
        <v>809</v>
      </c>
      <c r="AA391" s="35" t="s">
        <v>1543</v>
      </c>
      <c r="AB391" s="34" t="s">
        <v>809</v>
      </c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8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2"/>
      <c r="BW391" s="21"/>
      <c r="BX391" s="21"/>
      <c r="BY391" s="21"/>
      <c r="BZ391" s="21" t="str">
        <f t="shared" si="11"/>
        <v>31.02.01 Лечебное дело</v>
      </c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</row>
    <row r="392" spans="1:89" ht="15.75" customHeight="1">
      <c r="A392" s="24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4"/>
      <c r="Z392" s="34" t="s">
        <v>810</v>
      </c>
      <c r="AA392" s="35" t="s">
        <v>1021</v>
      </c>
      <c r="AB392" s="34" t="s">
        <v>810</v>
      </c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8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2"/>
      <c r="BW392" s="21"/>
      <c r="BX392" s="21"/>
      <c r="BY392" s="21"/>
      <c r="BZ392" s="21" t="str">
        <f t="shared" si="11"/>
        <v>31.02.02 Акушерское дело</v>
      </c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</row>
    <row r="393" spans="1:89" ht="15.75" customHeight="1">
      <c r="A393" s="24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4"/>
      <c r="Z393" s="34" t="s">
        <v>811</v>
      </c>
      <c r="AA393" s="35" t="s">
        <v>1544</v>
      </c>
      <c r="AB393" s="34" t="s">
        <v>811</v>
      </c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8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2"/>
      <c r="BW393" s="21"/>
      <c r="BX393" s="21"/>
      <c r="BY393" s="21"/>
      <c r="BZ393" s="21" t="str">
        <f t="shared" si="11"/>
        <v>31.02.03 Лабораторная диагностика</v>
      </c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</row>
    <row r="394" spans="1:89" ht="15.75" customHeight="1">
      <c r="A394" s="24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4"/>
      <c r="Z394" s="34" t="s">
        <v>812</v>
      </c>
      <c r="AA394" s="35" t="s">
        <v>271</v>
      </c>
      <c r="AB394" s="34" t="s">
        <v>812</v>
      </c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8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2"/>
      <c r="BW394" s="21"/>
      <c r="BX394" s="21"/>
      <c r="BY394" s="21"/>
      <c r="BZ394" s="21" t="str">
        <f t="shared" si="11"/>
        <v>31.02.04 Медицинская оптика</v>
      </c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</row>
    <row r="395" spans="1:89" ht="15.75" customHeight="1">
      <c r="A395" s="24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4"/>
      <c r="Z395" s="34" t="s">
        <v>813</v>
      </c>
      <c r="AA395" s="35" t="s">
        <v>559</v>
      </c>
      <c r="AB395" s="34" t="s">
        <v>813</v>
      </c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  <c r="AS395" s="25"/>
      <c r="AT395" s="25"/>
      <c r="AU395" s="25"/>
      <c r="AV395" s="25"/>
      <c r="AW395" s="25"/>
      <c r="AX395" s="25"/>
      <c r="AY395" s="25"/>
      <c r="AZ395" s="25"/>
      <c r="BA395" s="28"/>
      <c r="BB395" s="25"/>
      <c r="BC395" s="25"/>
      <c r="BD395" s="25"/>
      <c r="BE395" s="25"/>
      <c r="BF395" s="25"/>
      <c r="BG395" s="25"/>
      <c r="BH395" s="25"/>
      <c r="BI395" s="25"/>
      <c r="BJ395" s="25"/>
      <c r="BK395" s="25"/>
      <c r="BL395" s="25"/>
      <c r="BM395" s="25"/>
      <c r="BN395" s="25"/>
      <c r="BO395" s="25"/>
      <c r="BP395" s="25"/>
      <c r="BQ395" s="25"/>
      <c r="BR395" s="25"/>
      <c r="BS395" s="25"/>
      <c r="BT395" s="25"/>
      <c r="BU395" s="25"/>
      <c r="BV395" s="22"/>
      <c r="BW395" s="21"/>
      <c r="BX395" s="21"/>
      <c r="BY395" s="21"/>
      <c r="BZ395" s="21" t="str">
        <f t="shared" si="11"/>
        <v>31.02.05 Стоматология ортопедическая</v>
      </c>
      <c r="CA395" s="25"/>
      <c r="CB395" s="25"/>
      <c r="CC395" s="25"/>
      <c r="CD395" s="25"/>
      <c r="CE395" s="25"/>
      <c r="CF395" s="25"/>
      <c r="CG395" s="25"/>
      <c r="CH395" s="25"/>
      <c r="CI395" s="25"/>
      <c r="CJ395" s="25"/>
      <c r="CK395" s="25"/>
    </row>
    <row r="396" spans="1:89" ht="15.75" customHeight="1">
      <c r="A396" s="24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4"/>
      <c r="Z396" s="34" t="s">
        <v>814</v>
      </c>
      <c r="AA396" s="35" t="s">
        <v>1545</v>
      </c>
      <c r="AB396" s="34" t="s">
        <v>814</v>
      </c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  <c r="AS396" s="25"/>
      <c r="AT396" s="25"/>
      <c r="AU396" s="25"/>
      <c r="AV396" s="25"/>
      <c r="AW396" s="25"/>
      <c r="AX396" s="25"/>
      <c r="AY396" s="25"/>
      <c r="AZ396" s="25"/>
      <c r="BA396" s="28"/>
      <c r="BB396" s="25"/>
      <c r="BC396" s="25"/>
      <c r="BD396" s="25"/>
      <c r="BE396" s="25"/>
      <c r="BF396" s="25"/>
      <c r="BG396" s="25"/>
      <c r="BH396" s="25"/>
      <c r="BI396" s="25"/>
      <c r="BJ396" s="25"/>
      <c r="BK396" s="25"/>
      <c r="BL396" s="25"/>
      <c r="BM396" s="25"/>
      <c r="BN396" s="25"/>
      <c r="BO396" s="25"/>
      <c r="BP396" s="25"/>
      <c r="BQ396" s="25"/>
      <c r="BR396" s="25"/>
      <c r="BS396" s="25"/>
      <c r="BT396" s="25"/>
      <c r="BU396" s="25"/>
      <c r="BV396" s="22"/>
      <c r="BW396" s="21"/>
      <c r="BX396" s="21"/>
      <c r="BY396" s="21"/>
      <c r="BZ396" s="21" t="str">
        <f t="shared" si="11"/>
        <v>31.02.06 Стоматология профилактическая</v>
      </c>
      <c r="CA396" s="25"/>
      <c r="CB396" s="25"/>
      <c r="CC396" s="25"/>
      <c r="CD396" s="25"/>
      <c r="CE396" s="25"/>
      <c r="CF396" s="25"/>
      <c r="CG396" s="25"/>
      <c r="CH396" s="25"/>
      <c r="CI396" s="25"/>
      <c r="CJ396" s="25"/>
      <c r="CK396" s="25"/>
    </row>
    <row r="397" spans="1:89" ht="15.75" customHeight="1">
      <c r="A397" s="24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4"/>
      <c r="Z397" s="34" t="s">
        <v>815</v>
      </c>
      <c r="AA397" s="35" t="s">
        <v>1546</v>
      </c>
      <c r="AB397" s="34" t="s">
        <v>815</v>
      </c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  <c r="AS397" s="25"/>
      <c r="AT397" s="25"/>
      <c r="AU397" s="25"/>
      <c r="AV397" s="25"/>
      <c r="AW397" s="25"/>
      <c r="AX397" s="25"/>
      <c r="AY397" s="25"/>
      <c r="AZ397" s="25"/>
      <c r="BA397" s="28"/>
      <c r="BB397" s="25"/>
      <c r="BC397" s="25"/>
      <c r="BD397" s="25"/>
      <c r="BE397" s="25"/>
      <c r="BF397" s="25"/>
      <c r="BG397" s="25"/>
      <c r="BH397" s="25"/>
      <c r="BI397" s="25"/>
      <c r="BJ397" s="25"/>
      <c r="BK397" s="25"/>
      <c r="BL397" s="25"/>
      <c r="BM397" s="25"/>
      <c r="BN397" s="25"/>
      <c r="BO397" s="25"/>
      <c r="BP397" s="25"/>
      <c r="BQ397" s="25"/>
      <c r="BR397" s="25"/>
      <c r="BS397" s="25"/>
      <c r="BT397" s="25"/>
      <c r="BU397" s="25"/>
      <c r="BV397" s="22"/>
      <c r="BW397" s="21"/>
      <c r="BX397" s="21"/>
      <c r="BY397" s="21"/>
      <c r="BZ397" s="21" t="str">
        <f t="shared" si="11"/>
        <v>32.02.01 Медико-профилактическое дело</v>
      </c>
      <c r="CA397" s="25"/>
      <c r="CB397" s="25"/>
      <c r="CC397" s="25"/>
      <c r="CD397" s="25"/>
      <c r="CE397" s="25"/>
      <c r="CF397" s="25"/>
      <c r="CG397" s="25"/>
      <c r="CH397" s="25"/>
      <c r="CI397" s="25"/>
      <c r="CJ397" s="25"/>
      <c r="CK397" s="25"/>
    </row>
    <row r="398" spans="1:89" ht="15.75" customHeight="1">
      <c r="A398" s="24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4"/>
      <c r="Z398" s="34" t="s">
        <v>816</v>
      </c>
      <c r="AA398" s="35" t="s">
        <v>1547</v>
      </c>
      <c r="AB398" s="34" t="s">
        <v>816</v>
      </c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  <c r="AS398" s="25"/>
      <c r="AT398" s="25"/>
      <c r="AU398" s="25"/>
      <c r="AV398" s="25"/>
      <c r="AW398" s="25"/>
      <c r="AX398" s="25"/>
      <c r="AY398" s="25"/>
      <c r="AZ398" s="25"/>
      <c r="BA398" s="28"/>
      <c r="BB398" s="25"/>
      <c r="BC398" s="25"/>
      <c r="BD398" s="25"/>
      <c r="BE398" s="25"/>
      <c r="BF398" s="25"/>
      <c r="BG398" s="25"/>
      <c r="BH398" s="25"/>
      <c r="BI398" s="25"/>
      <c r="BJ398" s="25"/>
      <c r="BK398" s="25"/>
      <c r="BL398" s="25"/>
      <c r="BM398" s="25"/>
      <c r="BN398" s="25"/>
      <c r="BO398" s="25"/>
      <c r="BP398" s="25"/>
      <c r="BQ398" s="25"/>
      <c r="BR398" s="25"/>
      <c r="BS398" s="25"/>
      <c r="BT398" s="25"/>
      <c r="BU398" s="25"/>
      <c r="BV398" s="22"/>
      <c r="BW398" s="21"/>
      <c r="BX398" s="21"/>
      <c r="BY398" s="21"/>
      <c r="BZ398" s="21" t="str">
        <f t="shared" si="11"/>
        <v>33.02.01 Фармация</v>
      </c>
      <c r="CA398" s="25"/>
      <c r="CB398" s="25"/>
      <c r="CC398" s="25"/>
      <c r="CD398" s="25"/>
      <c r="CE398" s="25"/>
      <c r="CF398" s="25"/>
      <c r="CG398" s="25"/>
      <c r="CH398" s="25"/>
      <c r="CI398" s="25"/>
      <c r="CJ398" s="25"/>
      <c r="CK398" s="25"/>
    </row>
    <row r="399" spans="1:89" ht="15.75" customHeight="1">
      <c r="A399" s="24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4"/>
      <c r="Z399" s="34" t="s">
        <v>818</v>
      </c>
      <c r="AA399" s="35" t="s">
        <v>1548</v>
      </c>
      <c r="AB399" s="34" t="s">
        <v>818</v>
      </c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  <c r="AS399" s="25"/>
      <c r="AT399" s="25"/>
      <c r="AU399" s="25"/>
      <c r="AV399" s="25"/>
      <c r="AW399" s="25"/>
      <c r="AX399" s="25"/>
      <c r="AY399" s="25"/>
      <c r="AZ399" s="25"/>
      <c r="BA399" s="28"/>
      <c r="BB399" s="25"/>
      <c r="BC399" s="25"/>
      <c r="BD399" s="25"/>
      <c r="BE399" s="25"/>
      <c r="BF399" s="25"/>
      <c r="BG399" s="25"/>
      <c r="BH399" s="25"/>
      <c r="BI399" s="25"/>
      <c r="BJ399" s="25"/>
      <c r="BK399" s="25"/>
      <c r="BL399" s="25"/>
      <c r="BM399" s="25"/>
      <c r="BN399" s="25"/>
      <c r="BO399" s="25"/>
      <c r="BP399" s="25"/>
      <c r="BQ399" s="25"/>
      <c r="BR399" s="25"/>
      <c r="BS399" s="25"/>
      <c r="BT399" s="25"/>
      <c r="BU399" s="25"/>
      <c r="BV399" s="22"/>
      <c r="BW399" s="21"/>
      <c r="BX399" s="21"/>
      <c r="BY399" s="21"/>
      <c r="BZ399" s="21" t="str">
        <f t="shared" si="11"/>
        <v>34.02.01 Сестринское дело</v>
      </c>
      <c r="CA399" s="25"/>
      <c r="CB399" s="25"/>
      <c r="CC399" s="25"/>
      <c r="CD399" s="25"/>
      <c r="CE399" s="25"/>
      <c r="CF399" s="25"/>
      <c r="CG399" s="25"/>
      <c r="CH399" s="25"/>
      <c r="CI399" s="25"/>
      <c r="CJ399" s="25"/>
      <c r="CK399" s="25"/>
    </row>
    <row r="400" spans="1:89" ht="15.75" customHeight="1">
      <c r="A400" s="24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4"/>
      <c r="Z400" s="34" t="s">
        <v>819</v>
      </c>
      <c r="AA400" s="35" t="s">
        <v>1549</v>
      </c>
      <c r="AB400" s="34" t="s">
        <v>819</v>
      </c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  <c r="AS400" s="25"/>
      <c r="AT400" s="25"/>
      <c r="AU400" s="25"/>
      <c r="AV400" s="25"/>
      <c r="AW400" s="25"/>
      <c r="AX400" s="25"/>
      <c r="AY400" s="25"/>
      <c r="AZ400" s="25"/>
      <c r="BA400" s="28"/>
      <c r="BB400" s="25"/>
      <c r="BC400" s="25"/>
      <c r="BD400" s="25"/>
      <c r="BE400" s="25"/>
      <c r="BF400" s="25"/>
      <c r="BG400" s="25"/>
      <c r="BH400" s="25"/>
      <c r="BI400" s="25"/>
      <c r="BJ400" s="25"/>
      <c r="BK400" s="25"/>
      <c r="BL400" s="25"/>
      <c r="BM400" s="25"/>
      <c r="BN400" s="25"/>
      <c r="BO400" s="25"/>
      <c r="BP400" s="25"/>
      <c r="BQ400" s="25"/>
      <c r="BR400" s="25"/>
      <c r="BS400" s="25"/>
      <c r="BT400" s="25"/>
      <c r="BU400" s="25"/>
      <c r="BV400" s="22"/>
      <c r="BW400" s="21"/>
      <c r="BX400" s="21"/>
      <c r="BY400" s="21"/>
      <c r="BZ400" s="21" t="str">
        <f t="shared" si="11"/>
        <v>34.02.02 Медицинский массаж (для обучения лиц с ограниченными возможностями здоровья по зрению)</v>
      </c>
      <c r="CA400" s="25"/>
      <c r="CB400" s="25"/>
      <c r="CC400" s="25"/>
      <c r="CD400" s="25"/>
      <c r="CE400" s="25"/>
      <c r="CF400" s="25"/>
      <c r="CG400" s="25"/>
      <c r="CH400" s="25"/>
      <c r="CI400" s="25"/>
      <c r="CJ400" s="25"/>
      <c r="CK400" s="25"/>
    </row>
    <row r="401" spans="1:89" ht="15.75" customHeight="1">
      <c r="A401" s="24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4"/>
      <c r="Z401" s="34" t="s">
        <v>840</v>
      </c>
      <c r="AA401" s="35" t="s">
        <v>1550</v>
      </c>
      <c r="AB401" s="34" t="s">
        <v>840</v>
      </c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  <c r="AS401" s="25"/>
      <c r="AT401" s="25"/>
      <c r="AU401" s="25"/>
      <c r="AV401" s="25"/>
      <c r="AW401" s="25"/>
      <c r="AX401" s="25"/>
      <c r="AY401" s="25"/>
      <c r="AZ401" s="25"/>
      <c r="BA401" s="28"/>
      <c r="BB401" s="25"/>
      <c r="BC401" s="25"/>
      <c r="BD401" s="25"/>
      <c r="BE401" s="25"/>
      <c r="BF401" s="25"/>
      <c r="BG401" s="25"/>
      <c r="BH401" s="25"/>
      <c r="BI401" s="25"/>
      <c r="BJ401" s="25"/>
      <c r="BK401" s="25"/>
      <c r="BL401" s="25"/>
      <c r="BM401" s="25"/>
      <c r="BN401" s="25"/>
      <c r="BO401" s="25"/>
      <c r="BP401" s="25"/>
      <c r="BQ401" s="25"/>
      <c r="BR401" s="25"/>
      <c r="BS401" s="25"/>
      <c r="BT401" s="25"/>
      <c r="BU401" s="25"/>
      <c r="BV401" s="22"/>
      <c r="BW401" s="21"/>
      <c r="BX401" s="21"/>
      <c r="BY401" s="21"/>
      <c r="BZ401" s="21" t="str">
        <f t="shared" si="11"/>
        <v>35.02.01 Лесное и лесопарковое хозяйство</v>
      </c>
      <c r="CA401" s="25"/>
      <c r="CB401" s="25"/>
      <c r="CC401" s="25"/>
      <c r="CD401" s="25"/>
      <c r="CE401" s="25"/>
      <c r="CF401" s="25"/>
      <c r="CG401" s="25"/>
      <c r="CH401" s="25"/>
      <c r="CI401" s="25"/>
      <c r="CJ401" s="25"/>
      <c r="CK401" s="25"/>
    </row>
    <row r="402" spans="1:89" ht="15.75" customHeight="1">
      <c r="A402" s="24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4"/>
      <c r="Z402" s="34" t="s">
        <v>841</v>
      </c>
      <c r="AA402" s="35" t="s">
        <v>1551</v>
      </c>
      <c r="AB402" s="34" t="s">
        <v>841</v>
      </c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  <c r="AS402" s="25"/>
      <c r="AT402" s="25"/>
      <c r="AU402" s="25"/>
      <c r="AV402" s="25"/>
      <c r="AW402" s="25"/>
      <c r="AX402" s="25"/>
      <c r="AY402" s="25"/>
      <c r="AZ402" s="25"/>
      <c r="BA402" s="28"/>
      <c r="BB402" s="25"/>
      <c r="BC402" s="25"/>
      <c r="BD402" s="25"/>
      <c r="BE402" s="25"/>
      <c r="BF402" s="25"/>
      <c r="BG402" s="25"/>
      <c r="BH402" s="25"/>
      <c r="BI402" s="25"/>
      <c r="BJ402" s="25"/>
      <c r="BK402" s="25"/>
      <c r="BL402" s="25"/>
      <c r="BM402" s="25"/>
      <c r="BN402" s="25"/>
      <c r="BO402" s="25"/>
      <c r="BP402" s="25"/>
      <c r="BQ402" s="25"/>
      <c r="BR402" s="25"/>
      <c r="BS402" s="25"/>
      <c r="BT402" s="25"/>
      <c r="BU402" s="25"/>
      <c r="BV402" s="22"/>
      <c r="BW402" s="21"/>
      <c r="BX402" s="21"/>
      <c r="BY402" s="21"/>
      <c r="BZ402" s="21" t="str">
        <f t="shared" si="11"/>
        <v>35.02.02 Технология лесозаготовок</v>
      </c>
      <c r="CA402" s="25"/>
      <c r="CB402" s="25"/>
      <c r="CC402" s="25"/>
      <c r="CD402" s="25"/>
      <c r="CE402" s="25"/>
      <c r="CF402" s="25"/>
      <c r="CG402" s="25"/>
      <c r="CH402" s="25"/>
      <c r="CI402" s="25"/>
      <c r="CJ402" s="25"/>
      <c r="CK402" s="25"/>
    </row>
    <row r="403" spans="1:89" ht="15.75" customHeight="1">
      <c r="A403" s="24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4"/>
      <c r="Z403" s="34" t="s">
        <v>842</v>
      </c>
      <c r="AA403" s="35" t="s">
        <v>1552</v>
      </c>
      <c r="AB403" s="34" t="s">
        <v>842</v>
      </c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  <c r="AS403" s="25"/>
      <c r="AT403" s="25"/>
      <c r="AU403" s="25"/>
      <c r="AV403" s="25"/>
      <c r="AW403" s="25"/>
      <c r="AX403" s="25"/>
      <c r="AY403" s="25"/>
      <c r="AZ403" s="25"/>
      <c r="BA403" s="28"/>
      <c r="BB403" s="25"/>
      <c r="BC403" s="25"/>
      <c r="BD403" s="25"/>
      <c r="BE403" s="25"/>
      <c r="BF403" s="25"/>
      <c r="BG403" s="25"/>
      <c r="BH403" s="25"/>
      <c r="BI403" s="25"/>
      <c r="BJ403" s="25"/>
      <c r="BK403" s="25"/>
      <c r="BL403" s="25"/>
      <c r="BM403" s="25"/>
      <c r="BN403" s="25"/>
      <c r="BO403" s="25"/>
      <c r="BP403" s="25"/>
      <c r="BQ403" s="25"/>
      <c r="BR403" s="25"/>
      <c r="BS403" s="25"/>
      <c r="BT403" s="25"/>
      <c r="BU403" s="25"/>
      <c r="BV403" s="22"/>
      <c r="BW403" s="21"/>
      <c r="BX403" s="21"/>
      <c r="BY403" s="21"/>
      <c r="BZ403" s="21" t="str">
        <f t="shared" si="11"/>
        <v>35.02.03 Технология деревообработки</v>
      </c>
      <c r="CA403" s="25"/>
      <c r="CB403" s="25"/>
      <c r="CC403" s="25"/>
      <c r="CD403" s="25"/>
      <c r="CE403" s="25"/>
      <c r="CF403" s="25"/>
      <c r="CG403" s="25"/>
      <c r="CH403" s="25"/>
      <c r="CI403" s="25"/>
      <c r="CJ403" s="25"/>
      <c r="CK403" s="25"/>
    </row>
    <row r="404" spans="1:89" ht="15.75" customHeight="1">
      <c r="A404" s="24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4"/>
      <c r="Z404" s="34" t="s">
        <v>843</v>
      </c>
      <c r="AA404" s="35" t="s">
        <v>1553</v>
      </c>
      <c r="AB404" s="34" t="s">
        <v>843</v>
      </c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  <c r="AS404" s="25"/>
      <c r="AT404" s="25"/>
      <c r="AU404" s="25"/>
      <c r="AV404" s="25"/>
      <c r="AW404" s="25"/>
      <c r="AX404" s="25"/>
      <c r="AY404" s="25"/>
      <c r="AZ404" s="25"/>
      <c r="BA404" s="28"/>
      <c r="BB404" s="25"/>
      <c r="BC404" s="25"/>
      <c r="BD404" s="25"/>
      <c r="BE404" s="25"/>
      <c r="BF404" s="25"/>
      <c r="BG404" s="25"/>
      <c r="BH404" s="25"/>
      <c r="BI404" s="25"/>
      <c r="BJ404" s="25"/>
      <c r="BK404" s="25"/>
      <c r="BL404" s="25"/>
      <c r="BM404" s="25"/>
      <c r="BN404" s="25"/>
      <c r="BO404" s="25"/>
      <c r="BP404" s="25"/>
      <c r="BQ404" s="25"/>
      <c r="BR404" s="25"/>
      <c r="BS404" s="25"/>
      <c r="BT404" s="25"/>
      <c r="BU404" s="25"/>
      <c r="BV404" s="22"/>
      <c r="BW404" s="21"/>
      <c r="BX404" s="21"/>
      <c r="BY404" s="21"/>
      <c r="BZ404" s="21" t="str">
        <f t="shared" si="11"/>
        <v>35.02.04 Технология комплексной переработки древесины</v>
      </c>
      <c r="CA404" s="25"/>
      <c r="CB404" s="25"/>
      <c r="CC404" s="25"/>
      <c r="CD404" s="25"/>
      <c r="CE404" s="25"/>
      <c r="CF404" s="25"/>
      <c r="CG404" s="25"/>
      <c r="CH404" s="25"/>
      <c r="CI404" s="25"/>
      <c r="CJ404" s="25"/>
      <c r="CK404" s="25"/>
    </row>
    <row r="405" spans="1:89" ht="15.75" customHeight="1">
      <c r="A405" s="24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4"/>
      <c r="Z405" s="34" t="s">
        <v>844</v>
      </c>
      <c r="AA405" s="35" t="s">
        <v>58</v>
      </c>
      <c r="AB405" s="34" t="s">
        <v>844</v>
      </c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  <c r="AS405" s="25"/>
      <c r="AT405" s="25"/>
      <c r="AU405" s="25"/>
      <c r="AV405" s="25"/>
      <c r="AW405" s="25"/>
      <c r="AX405" s="25"/>
      <c r="AY405" s="25"/>
      <c r="AZ405" s="25"/>
      <c r="BA405" s="28"/>
      <c r="BB405" s="25"/>
      <c r="BC405" s="25"/>
      <c r="BD405" s="25"/>
      <c r="BE405" s="25"/>
      <c r="BF405" s="25"/>
      <c r="BG405" s="25"/>
      <c r="BH405" s="25"/>
      <c r="BI405" s="25"/>
      <c r="BJ405" s="25"/>
      <c r="BK405" s="25"/>
      <c r="BL405" s="25"/>
      <c r="BM405" s="25"/>
      <c r="BN405" s="25"/>
      <c r="BO405" s="25"/>
      <c r="BP405" s="25"/>
      <c r="BQ405" s="25"/>
      <c r="BR405" s="25"/>
      <c r="BS405" s="25"/>
      <c r="BT405" s="25"/>
      <c r="BU405" s="25"/>
      <c r="BV405" s="22"/>
      <c r="BW405" s="21"/>
      <c r="BX405" s="21"/>
      <c r="BY405" s="21"/>
      <c r="BZ405" s="21" t="str">
        <f t="shared" si="11"/>
        <v>35.02.05 Агрономия</v>
      </c>
      <c r="CA405" s="25"/>
      <c r="CB405" s="25"/>
      <c r="CC405" s="25"/>
      <c r="CD405" s="25"/>
      <c r="CE405" s="25"/>
      <c r="CF405" s="25"/>
      <c r="CG405" s="25"/>
      <c r="CH405" s="25"/>
      <c r="CI405" s="25"/>
      <c r="CJ405" s="25"/>
      <c r="CK405" s="25"/>
    </row>
    <row r="406" spans="1:89" ht="15.75" customHeight="1">
      <c r="A406" s="24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4"/>
      <c r="Z406" s="34" t="s">
        <v>845</v>
      </c>
      <c r="AA406" s="35" t="s">
        <v>1554</v>
      </c>
      <c r="AB406" s="34" t="s">
        <v>845</v>
      </c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  <c r="AS406" s="25"/>
      <c r="AT406" s="25"/>
      <c r="AU406" s="25"/>
      <c r="AV406" s="25"/>
      <c r="AW406" s="25"/>
      <c r="AX406" s="25"/>
      <c r="AY406" s="25"/>
      <c r="AZ406" s="25"/>
      <c r="BA406" s="28"/>
      <c r="BB406" s="25"/>
      <c r="BC406" s="25"/>
      <c r="BD406" s="25"/>
      <c r="BE406" s="25"/>
      <c r="BF406" s="25"/>
      <c r="BG406" s="25"/>
      <c r="BH406" s="25"/>
      <c r="BI406" s="25"/>
      <c r="BJ406" s="25"/>
      <c r="BK406" s="25"/>
      <c r="BL406" s="25"/>
      <c r="BM406" s="25"/>
      <c r="BN406" s="25"/>
      <c r="BO406" s="25"/>
      <c r="BP406" s="25"/>
      <c r="BQ406" s="25"/>
      <c r="BR406" s="25"/>
      <c r="BS406" s="25"/>
      <c r="BT406" s="25"/>
      <c r="BU406" s="25"/>
      <c r="BV406" s="22"/>
      <c r="BW406" s="21"/>
      <c r="BX406" s="21"/>
      <c r="BY406" s="21"/>
      <c r="BZ406" s="21" t="str">
        <f t="shared" si="11"/>
        <v>35.02.06 Технология производства и переработки сельскохозяйственной продукции</v>
      </c>
      <c r="CA406" s="25"/>
      <c r="CB406" s="25"/>
      <c r="CC406" s="25"/>
      <c r="CD406" s="25"/>
      <c r="CE406" s="25"/>
      <c r="CF406" s="25"/>
      <c r="CG406" s="25"/>
      <c r="CH406" s="25"/>
      <c r="CI406" s="25"/>
      <c r="CJ406" s="25"/>
      <c r="CK406" s="25"/>
    </row>
    <row r="407" spans="1:89" ht="15.75" customHeight="1">
      <c r="A407" s="24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4"/>
      <c r="Z407" s="34" t="s">
        <v>846</v>
      </c>
      <c r="AA407" s="35" t="s">
        <v>1555</v>
      </c>
      <c r="AB407" s="34" t="s">
        <v>846</v>
      </c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8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2"/>
      <c r="BW407" s="21"/>
      <c r="BX407" s="21"/>
      <c r="BY407" s="21"/>
      <c r="BZ407" s="21" t="str">
        <f t="shared" si="11"/>
        <v>35.02.07 Механизация сельского хозяйства</v>
      </c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</row>
    <row r="408" spans="1:89" ht="15.75" customHeight="1">
      <c r="A408" s="24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4"/>
      <c r="Z408" s="34" t="s">
        <v>847</v>
      </c>
      <c r="AA408" s="35" t="s">
        <v>1556</v>
      </c>
      <c r="AB408" s="34" t="s">
        <v>847</v>
      </c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  <c r="AS408" s="25"/>
      <c r="AT408" s="25"/>
      <c r="AU408" s="25"/>
      <c r="AV408" s="25"/>
      <c r="AW408" s="25"/>
      <c r="AX408" s="25"/>
      <c r="AY408" s="25"/>
      <c r="AZ408" s="25"/>
      <c r="BA408" s="28"/>
      <c r="BB408" s="25"/>
      <c r="BC408" s="25"/>
      <c r="BD408" s="25"/>
      <c r="BE408" s="25"/>
      <c r="BF408" s="25"/>
      <c r="BG408" s="25"/>
      <c r="BH408" s="25"/>
      <c r="BI408" s="25"/>
      <c r="BJ408" s="25"/>
      <c r="BK408" s="25"/>
      <c r="BL408" s="25"/>
      <c r="BM408" s="25"/>
      <c r="BN408" s="25"/>
      <c r="BO408" s="25"/>
      <c r="BP408" s="25"/>
      <c r="BQ408" s="25"/>
      <c r="BR408" s="25"/>
      <c r="BS408" s="25"/>
      <c r="BT408" s="25"/>
      <c r="BU408" s="25"/>
      <c r="BV408" s="22"/>
      <c r="BW408" s="21"/>
      <c r="BX408" s="21"/>
      <c r="BY408" s="21"/>
      <c r="BZ408" s="21" t="str">
        <f t="shared" si="11"/>
        <v>35.02.08 Электрификация и автоматизация сельского хозяйства</v>
      </c>
      <c r="CA408" s="25"/>
      <c r="CB408" s="25"/>
      <c r="CC408" s="25"/>
      <c r="CD408" s="25"/>
      <c r="CE408" s="25"/>
      <c r="CF408" s="25"/>
      <c r="CG408" s="25"/>
      <c r="CH408" s="25"/>
      <c r="CI408" s="25"/>
      <c r="CJ408" s="25"/>
      <c r="CK408" s="25"/>
    </row>
    <row r="409" spans="1:89" ht="15.75" customHeight="1">
      <c r="A409" s="24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4"/>
      <c r="Z409" s="34" t="s">
        <v>848</v>
      </c>
      <c r="AA409" s="35" t="s">
        <v>1557</v>
      </c>
      <c r="AB409" s="34" t="s">
        <v>848</v>
      </c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  <c r="AS409" s="25"/>
      <c r="AT409" s="25"/>
      <c r="AU409" s="25"/>
      <c r="AV409" s="25"/>
      <c r="AW409" s="25"/>
      <c r="AX409" s="25"/>
      <c r="AY409" s="25"/>
      <c r="AZ409" s="25"/>
      <c r="BA409" s="28"/>
      <c r="BB409" s="25"/>
      <c r="BC409" s="25"/>
      <c r="BD409" s="25"/>
      <c r="BE409" s="25"/>
      <c r="BF409" s="25"/>
      <c r="BG409" s="25"/>
      <c r="BH409" s="25"/>
      <c r="BI409" s="25"/>
      <c r="BJ409" s="25"/>
      <c r="BK409" s="25"/>
      <c r="BL409" s="25"/>
      <c r="BM409" s="25"/>
      <c r="BN409" s="25"/>
      <c r="BO409" s="25"/>
      <c r="BP409" s="25"/>
      <c r="BQ409" s="25"/>
      <c r="BR409" s="25"/>
      <c r="BS409" s="25"/>
      <c r="BT409" s="25"/>
      <c r="BU409" s="25"/>
      <c r="BV409" s="22"/>
      <c r="BW409" s="21"/>
      <c r="BX409" s="21"/>
      <c r="BY409" s="21"/>
      <c r="BZ409" s="21" t="str">
        <f t="shared" si="11"/>
        <v>35.02.09 Ихтиология и рыбоводство</v>
      </c>
      <c r="CA409" s="25"/>
      <c r="CB409" s="25"/>
      <c r="CC409" s="25"/>
      <c r="CD409" s="25"/>
      <c r="CE409" s="25"/>
      <c r="CF409" s="25"/>
      <c r="CG409" s="25"/>
      <c r="CH409" s="25"/>
      <c r="CI409" s="25"/>
      <c r="CJ409" s="25"/>
      <c r="CK409" s="25"/>
    </row>
    <row r="410" spans="1:89" ht="15.75" customHeight="1">
      <c r="A410" s="24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4"/>
      <c r="Z410" s="34" t="s">
        <v>849</v>
      </c>
      <c r="AA410" s="35" t="s">
        <v>319</v>
      </c>
      <c r="AB410" s="34" t="s">
        <v>849</v>
      </c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  <c r="AS410" s="25"/>
      <c r="AT410" s="25"/>
      <c r="AU410" s="25"/>
      <c r="AV410" s="25"/>
      <c r="AW410" s="25"/>
      <c r="AX410" s="25"/>
      <c r="AY410" s="25"/>
      <c r="AZ410" s="25"/>
      <c r="BA410" s="28"/>
      <c r="BB410" s="25"/>
      <c r="BC410" s="25"/>
      <c r="BD410" s="25"/>
      <c r="BE410" s="25"/>
      <c r="BF410" s="25"/>
      <c r="BG410" s="25"/>
      <c r="BH410" s="25"/>
      <c r="BI410" s="25"/>
      <c r="BJ410" s="25"/>
      <c r="BK410" s="25"/>
      <c r="BL410" s="25"/>
      <c r="BM410" s="25"/>
      <c r="BN410" s="25"/>
      <c r="BO410" s="25"/>
      <c r="BP410" s="25"/>
      <c r="BQ410" s="25"/>
      <c r="BR410" s="25"/>
      <c r="BS410" s="25"/>
      <c r="BT410" s="25"/>
      <c r="BU410" s="25"/>
      <c r="BV410" s="22"/>
      <c r="BW410" s="21"/>
      <c r="BX410" s="21"/>
      <c r="BY410" s="21"/>
      <c r="BZ410" s="21" t="str">
        <f t="shared" si="11"/>
        <v>35.02.10 Обработка водных биоресурсов</v>
      </c>
      <c r="CA410" s="25"/>
      <c r="CB410" s="25"/>
      <c r="CC410" s="25"/>
      <c r="CD410" s="25"/>
      <c r="CE410" s="25"/>
      <c r="CF410" s="25"/>
      <c r="CG410" s="25"/>
      <c r="CH410" s="25"/>
      <c r="CI410" s="25"/>
      <c r="CJ410" s="25"/>
      <c r="CK410" s="25"/>
    </row>
    <row r="411" spans="1:89" ht="15.75" customHeight="1">
      <c r="A411" s="24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4"/>
      <c r="Z411" s="34" t="s">
        <v>850</v>
      </c>
      <c r="AA411" s="35" t="s">
        <v>1558</v>
      </c>
      <c r="AB411" s="34" t="s">
        <v>850</v>
      </c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  <c r="AS411" s="25"/>
      <c r="AT411" s="25"/>
      <c r="AU411" s="25"/>
      <c r="AV411" s="25"/>
      <c r="AW411" s="25"/>
      <c r="AX411" s="25"/>
      <c r="AY411" s="25"/>
      <c r="AZ411" s="25"/>
      <c r="BA411" s="28"/>
      <c r="BB411" s="25"/>
      <c r="BC411" s="25"/>
      <c r="BD411" s="25"/>
      <c r="BE411" s="25"/>
      <c r="BF411" s="25"/>
      <c r="BG411" s="25"/>
      <c r="BH411" s="25"/>
      <c r="BI411" s="25"/>
      <c r="BJ411" s="25"/>
      <c r="BK411" s="25"/>
      <c r="BL411" s="25"/>
      <c r="BM411" s="25"/>
      <c r="BN411" s="25"/>
      <c r="BO411" s="25"/>
      <c r="BP411" s="25"/>
      <c r="BQ411" s="25"/>
      <c r="BR411" s="25"/>
      <c r="BS411" s="25"/>
      <c r="BT411" s="25"/>
      <c r="BU411" s="25"/>
      <c r="BV411" s="22"/>
      <c r="BW411" s="21"/>
      <c r="BX411" s="21"/>
      <c r="BY411" s="21"/>
      <c r="BZ411" s="21" t="str">
        <f t="shared" si="11"/>
        <v>35.02.11 Промышленное рыболовство</v>
      </c>
      <c r="CA411" s="25"/>
      <c r="CB411" s="25"/>
      <c r="CC411" s="25"/>
      <c r="CD411" s="25"/>
      <c r="CE411" s="25"/>
      <c r="CF411" s="25"/>
      <c r="CG411" s="25"/>
      <c r="CH411" s="25"/>
      <c r="CI411" s="25"/>
      <c r="CJ411" s="25"/>
      <c r="CK411" s="25"/>
    </row>
    <row r="412" spans="1:89" ht="15.75" customHeight="1">
      <c r="A412" s="24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4"/>
      <c r="Z412" s="34" t="s">
        <v>851</v>
      </c>
      <c r="AA412" s="35" t="s">
        <v>1559</v>
      </c>
      <c r="AB412" s="34" t="s">
        <v>851</v>
      </c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  <c r="AS412" s="25"/>
      <c r="AT412" s="25"/>
      <c r="AU412" s="25"/>
      <c r="AV412" s="25"/>
      <c r="AW412" s="25"/>
      <c r="AX412" s="25"/>
      <c r="AY412" s="25"/>
      <c r="AZ412" s="25"/>
      <c r="BA412" s="28"/>
      <c r="BB412" s="25"/>
      <c r="BC412" s="25"/>
      <c r="BD412" s="25"/>
      <c r="BE412" s="25"/>
      <c r="BF412" s="25"/>
      <c r="BG412" s="25"/>
      <c r="BH412" s="25"/>
      <c r="BI412" s="25"/>
      <c r="BJ412" s="25"/>
      <c r="BK412" s="25"/>
      <c r="BL412" s="25"/>
      <c r="BM412" s="25"/>
      <c r="BN412" s="25"/>
      <c r="BO412" s="25"/>
      <c r="BP412" s="25"/>
      <c r="BQ412" s="25"/>
      <c r="BR412" s="25"/>
      <c r="BS412" s="25"/>
      <c r="BT412" s="25"/>
      <c r="BU412" s="25"/>
      <c r="BV412" s="22"/>
      <c r="BW412" s="21"/>
      <c r="BX412" s="21"/>
      <c r="BY412" s="21"/>
      <c r="BZ412" s="21" t="str">
        <f t="shared" si="11"/>
        <v>35.02.12 Садово-парковое и ландшафтное строительство</v>
      </c>
      <c r="CA412" s="25"/>
      <c r="CB412" s="25"/>
      <c r="CC412" s="25"/>
      <c r="CD412" s="25"/>
      <c r="CE412" s="25"/>
      <c r="CF412" s="25"/>
      <c r="CG412" s="25"/>
      <c r="CH412" s="25"/>
      <c r="CI412" s="25"/>
      <c r="CJ412" s="25"/>
      <c r="CK412" s="25"/>
    </row>
    <row r="413" spans="1:89" ht="15.75" customHeight="1">
      <c r="A413" s="24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4"/>
      <c r="Z413" s="34" t="s">
        <v>852</v>
      </c>
      <c r="AA413" s="35" t="s">
        <v>464</v>
      </c>
      <c r="AB413" s="34" t="s">
        <v>852</v>
      </c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  <c r="AS413" s="25"/>
      <c r="AT413" s="25"/>
      <c r="AU413" s="25"/>
      <c r="AV413" s="25"/>
      <c r="AW413" s="25"/>
      <c r="AX413" s="25"/>
      <c r="AY413" s="25"/>
      <c r="AZ413" s="25"/>
      <c r="BA413" s="28"/>
      <c r="BB413" s="25"/>
      <c r="BC413" s="25"/>
      <c r="BD413" s="25"/>
      <c r="BE413" s="25"/>
      <c r="BF413" s="25"/>
      <c r="BG413" s="25"/>
      <c r="BH413" s="25"/>
      <c r="BI413" s="25"/>
      <c r="BJ413" s="25"/>
      <c r="BK413" s="25"/>
      <c r="BL413" s="25"/>
      <c r="BM413" s="25"/>
      <c r="BN413" s="25"/>
      <c r="BO413" s="25"/>
      <c r="BP413" s="25"/>
      <c r="BQ413" s="25"/>
      <c r="BR413" s="25"/>
      <c r="BS413" s="25"/>
      <c r="BT413" s="25"/>
      <c r="BU413" s="25"/>
      <c r="BV413" s="22"/>
      <c r="BW413" s="21"/>
      <c r="BX413" s="21"/>
      <c r="BY413" s="21"/>
      <c r="BZ413" s="21" t="str">
        <f t="shared" si="11"/>
        <v>35.02.13 Пчеловодство</v>
      </c>
      <c r="CA413" s="25"/>
      <c r="CB413" s="25"/>
      <c r="CC413" s="25"/>
      <c r="CD413" s="25"/>
      <c r="CE413" s="25"/>
      <c r="CF413" s="25"/>
      <c r="CG413" s="25"/>
      <c r="CH413" s="25"/>
      <c r="CI413" s="25"/>
      <c r="CJ413" s="25"/>
      <c r="CK413" s="25"/>
    </row>
    <row r="414" spans="1:89" ht="15.75" customHeight="1">
      <c r="A414" s="24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4"/>
      <c r="Z414" s="34" t="s">
        <v>853</v>
      </c>
      <c r="AA414" s="35" t="s">
        <v>1560</v>
      </c>
      <c r="AB414" s="34" t="s">
        <v>853</v>
      </c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  <c r="AS414" s="25"/>
      <c r="AT414" s="25"/>
      <c r="AU414" s="25"/>
      <c r="AV414" s="25"/>
      <c r="AW414" s="25"/>
      <c r="AX414" s="25"/>
      <c r="AY414" s="25"/>
      <c r="AZ414" s="25"/>
      <c r="BA414" s="28"/>
      <c r="BB414" s="25"/>
      <c r="BC414" s="25"/>
      <c r="BD414" s="25"/>
      <c r="BE414" s="25"/>
      <c r="BF414" s="25"/>
      <c r="BG414" s="25"/>
      <c r="BH414" s="25"/>
      <c r="BI414" s="25"/>
      <c r="BJ414" s="25"/>
      <c r="BK414" s="25"/>
      <c r="BL414" s="25"/>
      <c r="BM414" s="25"/>
      <c r="BN414" s="25"/>
      <c r="BO414" s="25"/>
      <c r="BP414" s="25"/>
      <c r="BQ414" s="25"/>
      <c r="BR414" s="25"/>
      <c r="BS414" s="25"/>
      <c r="BT414" s="25"/>
      <c r="BU414" s="25"/>
      <c r="BV414" s="22"/>
      <c r="BW414" s="21"/>
      <c r="BX414" s="21"/>
      <c r="BY414" s="21"/>
      <c r="BZ414" s="21" t="str">
        <f t="shared" si="11"/>
        <v>35.02.14 Охотоведение и звероводство</v>
      </c>
      <c r="CA414" s="25"/>
      <c r="CB414" s="25"/>
      <c r="CC414" s="25"/>
      <c r="CD414" s="25"/>
      <c r="CE414" s="25"/>
      <c r="CF414" s="25"/>
      <c r="CG414" s="25"/>
      <c r="CH414" s="25"/>
      <c r="CI414" s="25"/>
      <c r="CJ414" s="25"/>
      <c r="CK414" s="25"/>
    </row>
    <row r="415" spans="1:89" ht="15.75" customHeight="1">
      <c r="A415" s="24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4"/>
      <c r="Z415" s="34" t="s">
        <v>854</v>
      </c>
      <c r="AA415" s="35" t="s">
        <v>1561</v>
      </c>
      <c r="AB415" s="34" t="s">
        <v>854</v>
      </c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  <c r="AS415" s="25"/>
      <c r="AT415" s="25"/>
      <c r="AU415" s="25"/>
      <c r="AV415" s="25"/>
      <c r="AW415" s="25"/>
      <c r="AX415" s="25"/>
      <c r="AY415" s="25"/>
      <c r="AZ415" s="25"/>
      <c r="BA415" s="28"/>
      <c r="BB415" s="25"/>
      <c r="BC415" s="25"/>
      <c r="BD415" s="25"/>
      <c r="BE415" s="25"/>
      <c r="BF415" s="25"/>
      <c r="BG415" s="25"/>
      <c r="BH415" s="25"/>
      <c r="BI415" s="25"/>
      <c r="BJ415" s="25"/>
      <c r="BK415" s="25"/>
      <c r="BL415" s="25"/>
      <c r="BM415" s="25"/>
      <c r="BN415" s="25"/>
      <c r="BO415" s="25"/>
      <c r="BP415" s="25"/>
      <c r="BQ415" s="25"/>
      <c r="BR415" s="25"/>
      <c r="BS415" s="25"/>
      <c r="BT415" s="25"/>
      <c r="BU415" s="25"/>
      <c r="BV415" s="22"/>
      <c r="BW415" s="21"/>
      <c r="BX415" s="21"/>
      <c r="BY415" s="21"/>
      <c r="BZ415" s="21" t="str">
        <f t="shared" si="11"/>
        <v>35.02.15 Кинология</v>
      </c>
      <c r="CA415" s="25"/>
      <c r="CB415" s="25"/>
      <c r="CC415" s="25"/>
      <c r="CD415" s="25"/>
      <c r="CE415" s="25"/>
      <c r="CF415" s="25"/>
      <c r="CG415" s="25"/>
      <c r="CH415" s="25"/>
      <c r="CI415" s="25"/>
      <c r="CJ415" s="25"/>
      <c r="CK415" s="25"/>
    </row>
    <row r="416" spans="1:89" ht="15.75" customHeight="1">
      <c r="A416" s="24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4"/>
      <c r="Z416" s="34" t="s">
        <v>855</v>
      </c>
      <c r="AA416" s="35" t="s">
        <v>1562</v>
      </c>
      <c r="AB416" s="34" t="s">
        <v>855</v>
      </c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  <c r="AS416" s="25"/>
      <c r="AT416" s="25"/>
      <c r="AU416" s="25"/>
      <c r="AV416" s="25"/>
      <c r="AW416" s="25"/>
      <c r="AX416" s="25"/>
      <c r="AY416" s="25"/>
      <c r="AZ416" s="25"/>
      <c r="BA416" s="28"/>
      <c r="BB416" s="25"/>
      <c r="BC416" s="25"/>
      <c r="BD416" s="25"/>
      <c r="BE416" s="25"/>
      <c r="BF416" s="25"/>
      <c r="BG416" s="25"/>
      <c r="BH416" s="25"/>
      <c r="BI416" s="25"/>
      <c r="BJ416" s="25"/>
      <c r="BK416" s="25"/>
      <c r="BL416" s="25"/>
      <c r="BM416" s="25"/>
      <c r="BN416" s="25"/>
      <c r="BO416" s="25"/>
      <c r="BP416" s="25"/>
      <c r="BQ416" s="25"/>
      <c r="BR416" s="25"/>
      <c r="BS416" s="25"/>
      <c r="BT416" s="25"/>
      <c r="BU416" s="25"/>
      <c r="BV416" s="22"/>
      <c r="BW416" s="21"/>
      <c r="BX416" s="21"/>
      <c r="BY416" s="21"/>
      <c r="BZ416" s="21" t="str">
        <f t="shared" si="11"/>
        <v>35.02.16 Эксплуатация и ремонт сельскохозяйственной техники и оборудования</v>
      </c>
      <c r="CA416" s="25"/>
      <c r="CB416" s="25"/>
      <c r="CC416" s="25"/>
      <c r="CD416" s="25"/>
      <c r="CE416" s="25"/>
      <c r="CF416" s="25"/>
      <c r="CG416" s="25"/>
      <c r="CH416" s="25"/>
      <c r="CI416" s="25"/>
      <c r="CJ416" s="25"/>
      <c r="CK416" s="25"/>
    </row>
    <row r="417" spans="1:89" ht="15.75" customHeight="1">
      <c r="A417" s="24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4"/>
      <c r="Z417" s="34" t="s">
        <v>859</v>
      </c>
      <c r="AA417" s="35" t="s">
        <v>118</v>
      </c>
      <c r="AB417" s="34" t="s">
        <v>859</v>
      </c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  <c r="AS417" s="25"/>
      <c r="AT417" s="25"/>
      <c r="AU417" s="25"/>
      <c r="AV417" s="25"/>
      <c r="AW417" s="25"/>
      <c r="AX417" s="25"/>
      <c r="AY417" s="25"/>
      <c r="AZ417" s="25"/>
      <c r="BA417" s="28"/>
      <c r="BB417" s="25"/>
      <c r="BC417" s="25"/>
      <c r="BD417" s="25"/>
      <c r="BE417" s="25"/>
      <c r="BF417" s="25"/>
      <c r="BG417" s="25"/>
      <c r="BH417" s="25"/>
      <c r="BI417" s="25"/>
      <c r="BJ417" s="25"/>
      <c r="BK417" s="25"/>
      <c r="BL417" s="25"/>
      <c r="BM417" s="25"/>
      <c r="BN417" s="25"/>
      <c r="BO417" s="25"/>
      <c r="BP417" s="25"/>
      <c r="BQ417" s="25"/>
      <c r="BR417" s="25"/>
      <c r="BS417" s="25"/>
      <c r="BT417" s="25"/>
      <c r="BU417" s="25"/>
      <c r="BV417" s="22"/>
      <c r="BW417" s="21"/>
      <c r="BX417" s="21"/>
      <c r="BY417" s="21"/>
      <c r="BZ417" s="21" t="str">
        <f t="shared" si="11"/>
        <v>36.02.01 Ветеринария</v>
      </c>
      <c r="CA417" s="25"/>
      <c r="CB417" s="25"/>
      <c r="CC417" s="25"/>
      <c r="CD417" s="25"/>
      <c r="CE417" s="25"/>
      <c r="CF417" s="25"/>
      <c r="CG417" s="25"/>
      <c r="CH417" s="25"/>
      <c r="CI417" s="25"/>
      <c r="CJ417" s="25"/>
      <c r="CK417" s="25"/>
    </row>
    <row r="418" spans="1:89" ht="15.75" customHeight="1">
      <c r="A418" s="24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4"/>
      <c r="Z418" s="34" t="s">
        <v>860</v>
      </c>
      <c r="AA418" s="35" t="s">
        <v>181</v>
      </c>
      <c r="AB418" s="34" t="s">
        <v>860</v>
      </c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  <c r="AS418" s="25"/>
      <c r="AT418" s="25"/>
      <c r="AU418" s="25"/>
      <c r="AV418" s="25"/>
      <c r="AW418" s="25"/>
      <c r="AX418" s="25"/>
      <c r="AY418" s="25"/>
      <c r="AZ418" s="25"/>
      <c r="BA418" s="28"/>
      <c r="BB418" s="25"/>
      <c r="BC418" s="25"/>
      <c r="BD418" s="25"/>
      <c r="BE418" s="25"/>
      <c r="BF418" s="25"/>
      <c r="BG418" s="25"/>
      <c r="BH418" s="25"/>
      <c r="BI418" s="25"/>
      <c r="BJ418" s="25"/>
      <c r="BK418" s="25"/>
      <c r="BL418" s="25"/>
      <c r="BM418" s="25"/>
      <c r="BN418" s="25"/>
      <c r="BO418" s="25"/>
      <c r="BP418" s="25"/>
      <c r="BQ418" s="25"/>
      <c r="BR418" s="25"/>
      <c r="BS418" s="25"/>
      <c r="BT418" s="25"/>
      <c r="BU418" s="25"/>
      <c r="BV418" s="22"/>
      <c r="BW418" s="21"/>
      <c r="BX418" s="21"/>
      <c r="BY418" s="21"/>
      <c r="BZ418" s="21" t="str">
        <f t="shared" si="11"/>
        <v>36.02.02 Зоотехния</v>
      </c>
      <c r="CA418" s="25"/>
      <c r="CB418" s="25"/>
      <c r="CC418" s="25"/>
      <c r="CD418" s="25"/>
      <c r="CE418" s="25"/>
      <c r="CF418" s="25"/>
      <c r="CG418" s="25"/>
      <c r="CH418" s="25"/>
      <c r="CI418" s="25"/>
      <c r="CJ418" s="25"/>
      <c r="CK418" s="25"/>
    </row>
    <row r="419" spans="1:89" ht="15.75" customHeight="1">
      <c r="A419" s="24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4"/>
      <c r="Z419" s="34" t="s">
        <v>864</v>
      </c>
      <c r="AA419" s="35" t="s">
        <v>1563</v>
      </c>
      <c r="AB419" s="34" t="s">
        <v>864</v>
      </c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  <c r="AS419" s="25"/>
      <c r="AT419" s="25"/>
      <c r="AU419" s="25"/>
      <c r="AV419" s="25"/>
      <c r="AW419" s="25"/>
      <c r="AX419" s="25"/>
      <c r="AY419" s="25"/>
      <c r="AZ419" s="25"/>
      <c r="BA419" s="28"/>
      <c r="BB419" s="25"/>
      <c r="BC419" s="25"/>
      <c r="BD419" s="25"/>
      <c r="BE419" s="25"/>
      <c r="BF419" s="25"/>
      <c r="BG419" s="25"/>
      <c r="BH419" s="25"/>
      <c r="BI419" s="25"/>
      <c r="BJ419" s="25"/>
      <c r="BK419" s="25"/>
      <c r="BL419" s="25"/>
      <c r="BM419" s="25"/>
      <c r="BN419" s="25"/>
      <c r="BO419" s="25"/>
      <c r="BP419" s="25"/>
      <c r="BQ419" s="25"/>
      <c r="BR419" s="25"/>
      <c r="BS419" s="25"/>
      <c r="BT419" s="25"/>
      <c r="BU419" s="25"/>
      <c r="BV419" s="22"/>
      <c r="BW419" s="21"/>
      <c r="BX419" s="21"/>
      <c r="BY419" s="21"/>
      <c r="BZ419" s="21" t="str">
        <f t="shared" si="11"/>
        <v>38.02.01 Экономика и бухгалтерский учет (по отраслям)</v>
      </c>
      <c r="CA419" s="25"/>
      <c r="CB419" s="25"/>
      <c r="CC419" s="25"/>
      <c r="CD419" s="25"/>
      <c r="CE419" s="25"/>
      <c r="CF419" s="25"/>
      <c r="CG419" s="25"/>
      <c r="CH419" s="25"/>
      <c r="CI419" s="25"/>
      <c r="CJ419" s="25"/>
      <c r="CK419" s="25"/>
    </row>
    <row r="420" spans="1:89" ht="15.75" customHeight="1">
      <c r="A420" s="24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4"/>
      <c r="Z420" s="34" t="s">
        <v>865</v>
      </c>
      <c r="AA420" s="35" t="s">
        <v>1564</v>
      </c>
      <c r="AB420" s="34" t="s">
        <v>865</v>
      </c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  <c r="AS420" s="25"/>
      <c r="AT420" s="25"/>
      <c r="AU420" s="25"/>
      <c r="AV420" s="25"/>
      <c r="AW420" s="25"/>
      <c r="AX420" s="25"/>
      <c r="AY420" s="25"/>
      <c r="AZ420" s="25"/>
      <c r="BA420" s="28"/>
      <c r="BB420" s="25"/>
      <c r="BC420" s="25"/>
      <c r="BD420" s="25"/>
      <c r="BE420" s="25"/>
      <c r="BF420" s="25"/>
      <c r="BG420" s="25"/>
      <c r="BH420" s="25"/>
      <c r="BI420" s="25"/>
      <c r="BJ420" s="25"/>
      <c r="BK420" s="25"/>
      <c r="BL420" s="25"/>
      <c r="BM420" s="25"/>
      <c r="BN420" s="25"/>
      <c r="BO420" s="25"/>
      <c r="BP420" s="25"/>
      <c r="BQ420" s="25"/>
      <c r="BR420" s="25"/>
      <c r="BS420" s="25"/>
      <c r="BT420" s="25"/>
      <c r="BU420" s="25"/>
      <c r="BV420" s="22"/>
      <c r="BW420" s="21"/>
      <c r="BX420" s="21"/>
      <c r="BY420" s="21"/>
      <c r="BZ420" s="21" t="str">
        <f t="shared" si="11"/>
        <v>38.02.02 Страховое дело (по отраслям)</v>
      </c>
      <c r="CA420" s="25"/>
      <c r="CB420" s="25"/>
      <c r="CC420" s="25"/>
      <c r="CD420" s="25"/>
      <c r="CE420" s="25"/>
      <c r="CF420" s="25"/>
      <c r="CG420" s="25"/>
      <c r="CH420" s="25"/>
      <c r="CI420" s="25"/>
      <c r="CJ420" s="25"/>
      <c r="CK420" s="25"/>
    </row>
    <row r="421" spans="1:89" ht="15.75" customHeight="1">
      <c r="A421" s="24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4"/>
      <c r="Z421" s="34" t="s">
        <v>866</v>
      </c>
      <c r="AA421" s="35" t="s">
        <v>1565</v>
      </c>
      <c r="AB421" s="34" t="s">
        <v>866</v>
      </c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  <c r="AS421" s="25"/>
      <c r="AT421" s="25"/>
      <c r="AU421" s="25"/>
      <c r="AV421" s="25"/>
      <c r="AW421" s="25"/>
      <c r="AX421" s="25"/>
      <c r="AY421" s="25"/>
      <c r="AZ421" s="25"/>
      <c r="BA421" s="28"/>
      <c r="BB421" s="25"/>
      <c r="BC421" s="25"/>
      <c r="BD421" s="25"/>
      <c r="BE421" s="25"/>
      <c r="BF421" s="25"/>
      <c r="BG421" s="25"/>
      <c r="BH421" s="25"/>
      <c r="BI421" s="25"/>
      <c r="BJ421" s="25"/>
      <c r="BK421" s="25"/>
      <c r="BL421" s="25"/>
      <c r="BM421" s="25"/>
      <c r="BN421" s="25"/>
      <c r="BO421" s="25"/>
      <c r="BP421" s="25"/>
      <c r="BQ421" s="25"/>
      <c r="BR421" s="25"/>
      <c r="BS421" s="25"/>
      <c r="BT421" s="25"/>
      <c r="BU421" s="25"/>
      <c r="BV421" s="22"/>
      <c r="BW421" s="21"/>
      <c r="BX421" s="21"/>
      <c r="BY421" s="21"/>
      <c r="BZ421" s="21" t="str">
        <f t="shared" si="11"/>
        <v>38.02.03 Операционная деятельность в логистике</v>
      </c>
      <c r="CA421" s="25"/>
      <c r="CB421" s="25"/>
      <c r="CC421" s="25"/>
      <c r="CD421" s="25"/>
      <c r="CE421" s="25"/>
      <c r="CF421" s="25"/>
      <c r="CG421" s="25"/>
      <c r="CH421" s="25"/>
      <c r="CI421" s="25"/>
      <c r="CJ421" s="25"/>
      <c r="CK421" s="25"/>
    </row>
    <row r="422" spans="1:89" ht="15.75" customHeight="1">
      <c r="A422" s="24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4"/>
      <c r="Z422" s="34" t="s">
        <v>867</v>
      </c>
      <c r="AA422" s="35" t="s">
        <v>1566</v>
      </c>
      <c r="AB422" s="34" t="s">
        <v>867</v>
      </c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  <c r="AS422" s="25"/>
      <c r="AT422" s="25"/>
      <c r="AU422" s="25"/>
      <c r="AV422" s="25"/>
      <c r="AW422" s="25"/>
      <c r="AX422" s="25"/>
      <c r="AY422" s="25"/>
      <c r="AZ422" s="25"/>
      <c r="BA422" s="28"/>
      <c r="BB422" s="25"/>
      <c r="BC422" s="25"/>
      <c r="BD422" s="25"/>
      <c r="BE422" s="25"/>
      <c r="BF422" s="25"/>
      <c r="BG422" s="25"/>
      <c r="BH422" s="25"/>
      <c r="BI422" s="25"/>
      <c r="BJ422" s="25"/>
      <c r="BK422" s="25"/>
      <c r="BL422" s="25"/>
      <c r="BM422" s="25"/>
      <c r="BN422" s="25"/>
      <c r="BO422" s="25"/>
      <c r="BP422" s="25"/>
      <c r="BQ422" s="25"/>
      <c r="BR422" s="25"/>
      <c r="BS422" s="25"/>
      <c r="BT422" s="25"/>
      <c r="BU422" s="25"/>
      <c r="BV422" s="22"/>
      <c r="BW422" s="21"/>
      <c r="BX422" s="21"/>
      <c r="BY422" s="21"/>
      <c r="BZ422" s="21" t="str">
        <f t="shared" si="11"/>
        <v>38.02.04 Коммерция (по отраслям)</v>
      </c>
      <c r="CA422" s="25"/>
      <c r="CB422" s="25"/>
      <c r="CC422" s="25"/>
      <c r="CD422" s="25"/>
      <c r="CE422" s="25"/>
      <c r="CF422" s="25"/>
      <c r="CG422" s="25"/>
      <c r="CH422" s="25"/>
      <c r="CI422" s="25"/>
      <c r="CJ422" s="25"/>
      <c r="CK422" s="25"/>
    </row>
    <row r="423" spans="1:89" ht="15.75" customHeight="1">
      <c r="A423" s="24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4"/>
      <c r="Z423" s="34" t="s">
        <v>868</v>
      </c>
      <c r="AA423" s="35" t="s">
        <v>1567</v>
      </c>
      <c r="AB423" s="34" t="s">
        <v>868</v>
      </c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  <c r="AS423" s="25"/>
      <c r="AT423" s="25"/>
      <c r="AU423" s="25"/>
      <c r="AV423" s="25"/>
      <c r="AW423" s="25"/>
      <c r="AX423" s="25"/>
      <c r="AY423" s="25"/>
      <c r="AZ423" s="25"/>
      <c r="BA423" s="28"/>
      <c r="BB423" s="25"/>
      <c r="BC423" s="25"/>
      <c r="BD423" s="25"/>
      <c r="BE423" s="25"/>
      <c r="BF423" s="25"/>
      <c r="BG423" s="25"/>
      <c r="BH423" s="25"/>
      <c r="BI423" s="25"/>
      <c r="BJ423" s="25"/>
      <c r="BK423" s="25"/>
      <c r="BL423" s="25"/>
      <c r="BM423" s="25"/>
      <c r="BN423" s="25"/>
      <c r="BO423" s="25"/>
      <c r="BP423" s="25"/>
      <c r="BQ423" s="25"/>
      <c r="BR423" s="25"/>
      <c r="BS423" s="25"/>
      <c r="BT423" s="25"/>
      <c r="BU423" s="25"/>
      <c r="BV423" s="22"/>
      <c r="BW423" s="21"/>
      <c r="BX423" s="21"/>
      <c r="BY423" s="21"/>
      <c r="BZ423" s="21" t="str">
        <f t="shared" si="11"/>
        <v>38.02.05 Товароведение и экспертиза качества потребительских товаров</v>
      </c>
      <c r="CA423" s="25"/>
      <c r="CB423" s="25"/>
      <c r="CC423" s="25"/>
      <c r="CD423" s="25"/>
      <c r="CE423" s="25"/>
      <c r="CF423" s="25"/>
      <c r="CG423" s="25"/>
      <c r="CH423" s="25"/>
      <c r="CI423" s="25"/>
      <c r="CJ423" s="25"/>
      <c r="CK423" s="25"/>
    </row>
    <row r="424" spans="1:89" ht="15.75" customHeight="1">
      <c r="A424" s="24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4"/>
      <c r="Z424" s="34" t="s">
        <v>869</v>
      </c>
      <c r="AA424" s="35" t="s">
        <v>646</v>
      </c>
      <c r="AB424" s="34" t="s">
        <v>869</v>
      </c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  <c r="AS424" s="25"/>
      <c r="AT424" s="25"/>
      <c r="AU424" s="25"/>
      <c r="AV424" s="25"/>
      <c r="AW424" s="25"/>
      <c r="AX424" s="25"/>
      <c r="AY424" s="25"/>
      <c r="AZ424" s="25"/>
      <c r="BA424" s="28"/>
      <c r="BB424" s="25"/>
      <c r="BC424" s="25"/>
      <c r="BD424" s="25"/>
      <c r="BE424" s="25"/>
      <c r="BF424" s="25"/>
      <c r="BG424" s="25"/>
      <c r="BH424" s="25"/>
      <c r="BI424" s="25"/>
      <c r="BJ424" s="25"/>
      <c r="BK424" s="25"/>
      <c r="BL424" s="25"/>
      <c r="BM424" s="25"/>
      <c r="BN424" s="25"/>
      <c r="BO424" s="25"/>
      <c r="BP424" s="25"/>
      <c r="BQ424" s="25"/>
      <c r="BR424" s="25"/>
      <c r="BS424" s="25"/>
      <c r="BT424" s="25"/>
      <c r="BU424" s="25"/>
      <c r="BV424" s="22"/>
      <c r="BW424" s="21"/>
      <c r="BX424" s="21"/>
      <c r="BY424" s="21"/>
      <c r="BZ424" s="21" t="str">
        <f t="shared" si="11"/>
        <v>38.02.06 Финансы</v>
      </c>
      <c r="CA424" s="25"/>
      <c r="CB424" s="25"/>
      <c r="CC424" s="25"/>
      <c r="CD424" s="25"/>
      <c r="CE424" s="25"/>
      <c r="CF424" s="25"/>
      <c r="CG424" s="25"/>
      <c r="CH424" s="25"/>
      <c r="CI424" s="25"/>
      <c r="CJ424" s="25"/>
      <c r="CK424" s="25"/>
    </row>
    <row r="425" spans="1:89" ht="15.75" customHeight="1">
      <c r="A425" s="24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4"/>
      <c r="Z425" s="34" t="s">
        <v>870</v>
      </c>
      <c r="AA425" s="35" t="s">
        <v>94</v>
      </c>
      <c r="AB425" s="34" t="s">
        <v>870</v>
      </c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  <c r="AS425" s="25"/>
      <c r="AT425" s="25"/>
      <c r="AU425" s="25"/>
      <c r="AV425" s="25"/>
      <c r="AW425" s="25"/>
      <c r="AX425" s="25"/>
      <c r="AY425" s="25"/>
      <c r="AZ425" s="25"/>
      <c r="BA425" s="28"/>
      <c r="BB425" s="25"/>
      <c r="BC425" s="25"/>
      <c r="BD425" s="25"/>
      <c r="BE425" s="25"/>
      <c r="BF425" s="25"/>
      <c r="BG425" s="25"/>
      <c r="BH425" s="25"/>
      <c r="BI425" s="25"/>
      <c r="BJ425" s="25"/>
      <c r="BK425" s="25"/>
      <c r="BL425" s="25"/>
      <c r="BM425" s="25"/>
      <c r="BN425" s="25"/>
      <c r="BO425" s="25"/>
      <c r="BP425" s="25"/>
      <c r="BQ425" s="25"/>
      <c r="BR425" s="25"/>
      <c r="BS425" s="25"/>
      <c r="BT425" s="25"/>
      <c r="BU425" s="25"/>
      <c r="BV425" s="22"/>
      <c r="BW425" s="21"/>
      <c r="BX425" s="21"/>
      <c r="BY425" s="21"/>
      <c r="BZ425" s="21" t="str">
        <f t="shared" si="11"/>
        <v>38.02.07 Банковское дело</v>
      </c>
      <c r="CA425" s="25"/>
      <c r="CB425" s="25"/>
      <c r="CC425" s="25"/>
      <c r="CD425" s="25"/>
      <c r="CE425" s="25"/>
      <c r="CF425" s="25"/>
      <c r="CG425" s="25"/>
      <c r="CH425" s="25"/>
      <c r="CI425" s="25"/>
      <c r="CJ425" s="25"/>
      <c r="CK425" s="25"/>
    </row>
    <row r="426" spans="1:89" ht="15.75" customHeight="1">
      <c r="A426" s="24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4"/>
      <c r="Z426" s="34" t="s">
        <v>872</v>
      </c>
      <c r="AA426" s="35" t="s">
        <v>545</v>
      </c>
      <c r="AB426" s="34" t="s">
        <v>872</v>
      </c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  <c r="AS426" s="25"/>
      <c r="AT426" s="25"/>
      <c r="AU426" s="25"/>
      <c r="AV426" s="25"/>
      <c r="AW426" s="25"/>
      <c r="AX426" s="25"/>
      <c r="AY426" s="25"/>
      <c r="AZ426" s="25"/>
      <c r="BA426" s="28"/>
      <c r="BB426" s="25"/>
      <c r="BC426" s="25"/>
      <c r="BD426" s="25"/>
      <c r="BE426" s="25"/>
      <c r="BF426" s="25"/>
      <c r="BG426" s="25"/>
      <c r="BH426" s="25"/>
      <c r="BI426" s="25"/>
      <c r="BJ426" s="25"/>
      <c r="BK426" s="25"/>
      <c r="BL426" s="25"/>
      <c r="BM426" s="25"/>
      <c r="BN426" s="25"/>
      <c r="BO426" s="25"/>
      <c r="BP426" s="25"/>
      <c r="BQ426" s="25"/>
      <c r="BR426" s="25"/>
      <c r="BS426" s="25"/>
      <c r="BT426" s="25"/>
      <c r="BU426" s="25"/>
      <c r="BV426" s="22"/>
      <c r="BW426" s="21"/>
      <c r="BX426" s="21"/>
      <c r="BY426" s="21"/>
      <c r="BZ426" s="21" t="str">
        <f t="shared" si="11"/>
        <v>39.02.01 Социальная работа</v>
      </c>
      <c r="CA426" s="25"/>
      <c r="CB426" s="25"/>
      <c r="CC426" s="25"/>
      <c r="CD426" s="25"/>
      <c r="CE426" s="25"/>
      <c r="CF426" s="25"/>
      <c r="CG426" s="25"/>
      <c r="CH426" s="25"/>
      <c r="CI426" s="25"/>
      <c r="CJ426" s="25"/>
      <c r="CK426" s="25"/>
    </row>
    <row r="427" spans="1:89" ht="15.75" customHeight="1">
      <c r="A427" s="24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4"/>
      <c r="Z427" s="34" t="s">
        <v>873</v>
      </c>
      <c r="AA427" s="35" t="s">
        <v>1568</v>
      </c>
      <c r="AB427" s="34" t="s">
        <v>873</v>
      </c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  <c r="AS427" s="25"/>
      <c r="AT427" s="25"/>
      <c r="AU427" s="25"/>
      <c r="AV427" s="25"/>
      <c r="AW427" s="25"/>
      <c r="AX427" s="25"/>
      <c r="AY427" s="25"/>
      <c r="AZ427" s="25"/>
      <c r="BA427" s="28"/>
      <c r="BB427" s="25"/>
      <c r="BC427" s="25"/>
      <c r="BD427" s="25"/>
      <c r="BE427" s="25"/>
      <c r="BF427" s="25"/>
      <c r="BG427" s="25"/>
      <c r="BH427" s="25"/>
      <c r="BI427" s="25"/>
      <c r="BJ427" s="25"/>
      <c r="BK427" s="25"/>
      <c r="BL427" s="25"/>
      <c r="BM427" s="25"/>
      <c r="BN427" s="25"/>
      <c r="BO427" s="25"/>
      <c r="BP427" s="25"/>
      <c r="BQ427" s="25"/>
      <c r="BR427" s="25"/>
      <c r="BS427" s="25"/>
      <c r="BT427" s="25"/>
      <c r="BU427" s="25"/>
      <c r="BV427" s="22"/>
      <c r="BW427" s="21"/>
      <c r="BX427" s="21"/>
      <c r="BY427" s="21"/>
      <c r="BZ427" s="21" t="str">
        <f t="shared" si="11"/>
        <v>39.02.02 Организация сурдокоммуникации</v>
      </c>
      <c r="CA427" s="25"/>
      <c r="CB427" s="25"/>
      <c r="CC427" s="25"/>
      <c r="CD427" s="25"/>
      <c r="CE427" s="25"/>
      <c r="CF427" s="25"/>
      <c r="CG427" s="25"/>
      <c r="CH427" s="25"/>
      <c r="CI427" s="25"/>
      <c r="CJ427" s="25"/>
      <c r="CK427" s="25"/>
    </row>
    <row r="428" spans="1:89" ht="15.75" customHeight="1">
      <c r="A428" s="24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4"/>
      <c r="Z428" s="34" t="s">
        <v>874</v>
      </c>
      <c r="AA428" s="35" t="s">
        <v>1569</v>
      </c>
      <c r="AB428" s="34" t="s">
        <v>874</v>
      </c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  <c r="AS428" s="25"/>
      <c r="AT428" s="25"/>
      <c r="AU428" s="25"/>
      <c r="AV428" s="25"/>
      <c r="AW428" s="25"/>
      <c r="AX428" s="25"/>
      <c r="AY428" s="25"/>
      <c r="AZ428" s="25"/>
      <c r="BA428" s="28"/>
      <c r="BB428" s="25"/>
      <c r="BC428" s="25"/>
      <c r="BD428" s="25"/>
      <c r="BE428" s="25"/>
      <c r="BF428" s="25"/>
      <c r="BG428" s="25"/>
      <c r="BH428" s="25"/>
      <c r="BI428" s="25"/>
      <c r="BJ428" s="25"/>
      <c r="BK428" s="25"/>
      <c r="BL428" s="25"/>
      <c r="BM428" s="25"/>
      <c r="BN428" s="25"/>
      <c r="BO428" s="25"/>
      <c r="BP428" s="25"/>
      <c r="BQ428" s="25"/>
      <c r="BR428" s="25"/>
      <c r="BS428" s="25"/>
      <c r="BT428" s="25"/>
      <c r="BU428" s="25"/>
      <c r="BV428" s="22"/>
      <c r="BW428" s="21"/>
      <c r="BX428" s="21"/>
      <c r="BY428" s="21"/>
      <c r="BZ428" s="21" t="str">
        <f t="shared" si="11"/>
        <v>40.02.01 Право и организация социального обеспечения</v>
      </c>
      <c r="CA428" s="25"/>
      <c r="CB428" s="25"/>
      <c r="CC428" s="25"/>
      <c r="CD428" s="25"/>
      <c r="CE428" s="25"/>
      <c r="CF428" s="25"/>
      <c r="CG428" s="25"/>
      <c r="CH428" s="25"/>
      <c r="CI428" s="25"/>
      <c r="CJ428" s="25"/>
      <c r="CK428" s="25"/>
    </row>
    <row r="429" spans="1:89" ht="15.75" customHeight="1">
      <c r="A429" s="24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4"/>
      <c r="Z429" s="34" t="s">
        <v>875</v>
      </c>
      <c r="AA429" s="35" t="s">
        <v>1570</v>
      </c>
      <c r="AB429" s="34" t="s">
        <v>875</v>
      </c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  <c r="AS429" s="25"/>
      <c r="AT429" s="25"/>
      <c r="AU429" s="25"/>
      <c r="AV429" s="25"/>
      <c r="AW429" s="25"/>
      <c r="AX429" s="25"/>
      <c r="AY429" s="25"/>
      <c r="AZ429" s="25"/>
      <c r="BA429" s="28"/>
      <c r="BB429" s="25"/>
      <c r="BC429" s="25"/>
      <c r="BD429" s="25"/>
      <c r="BE429" s="25"/>
      <c r="BF429" s="25"/>
      <c r="BG429" s="25"/>
      <c r="BH429" s="25"/>
      <c r="BI429" s="25"/>
      <c r="BJ429" s="25"/>
      <c r="BK429" s="25"/>
      <c r="BL429" s="25"/>
      <c r="BM429" s="25"/>
      <c r="BN429" s="25"/>
      <c r="BO429" s="25"/>
      <c r="BP429" s="25"/>
      <c r="BQ429" s="25"/>
      <c r="BR429" s="25"/>
      <c r="BS429" s="25"/>
      <c r="BT429" s="25"/>
      <c r="BU429" s="25"/>
      <c r="BV429" s="22"/>
      <c r="BW429" s="21"/>
      <c r="BX429" s="21"/>
      <c r="BY429" s="21"/>
      <c r="BZ429" s="21" t="str">
        <f t="shared" si="11"/>
        <v>40.02.02 Правоохранительная деятельность</v>
      </c>
      <c r="CA429" s="25"/>
      <c r="CB429" s="25"/>
      <c r="CC429" s="25"/>
      <c r="CD429" s="25"/>
      <c r="CE429" s="25"/>
      <c r="CF429" s="25"/>
      <c r="CG429" s="25"/>
      <c r="CH429" s="25"/>
      <c r="CI429" s="25"/>
      <c r="CJ429" s="25"/>
      <c r="CK429" s="25"/>
    </row>
    <row r="430" spans="1:89" ht="15.75" customHeight="1">
      <c r="A430" s="24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4"/>
      <c r="Z430" s="34" t="s">
        <v>876</v>
      </c>
      <c r="AA430" s="35" t="s">
        <v>1571</v>
      </c>
      <c r="AB430" s="34" t="s">
        <v>876</v>
      </c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  <c r="AS430" s="25"/>
      <c r="AT430" s="25"/>
      <c r="AU430" s="25"/>
      <c r="AV430" s="25"/>
      <c r="AW430" s="25"/>
      <c r="AX430" s="25"/>
      <c r="AY430" s="25"/>
      <c r="AZ430" s="25"/>
      <c r="BA430" s="28"/>
      <c r="BB430" s="25"/>
      <c r="BC430" s="25"/>
      <c r="BD430" s="25"/>
      <c r="BE430" s="25"/>
      <c r="BF430" s="25"/>
      <c r="BG430" s="25"/>
      <c r="BH430" s="25"/>
      <c r="BI430" s="25"/>
      <c r="BJ430" s="25"/>
      <c r="BK430" s="25"/>
      <c r="BL430" s="25"/>
      <c r="BM430" s="25"/>
      <c r="BN430" s="25"/>
      <c r="BO430" s="25"/>
      <c r="BP430" s="25"/>
      <c r="BQ430" s="25"/>
      <c r="BR430" s="25"/>
      <c r="BS430" s="25"/>
      <c r="BT430" s="25"/>
      <c r="BU430" s="25"/>
      <c r="BV430" s="22"/>
      <c r="BW430" s="21"/>
      <c r="BX430" s="21"/>
      <c r="BY430" s="21"/>
      <c r="BZ430" s="21" t="str">
        <f t="shared" si="11"/>
        <v>40.02.03 Право и судебное администрирование</v>
      </c>
      <c r="CA430" s="25"/>
      <c r="CB430" s="25"/>
      <c r="CC430" s="25"/>
      <c r="CD430" s="25"/>
      <c r="CE430" s="25"/>
      <c r="CF430" s="25"/>
      <c r="CG430" s="25"/>
      <c r="CH430" s="25"/>
      <c r="CI430" s="25"/>
      <c r="CJ430" s="25"/>
      <c r="CK430" s="25"/>
    </row>
    <row r="431" spans="1:89" ht="15.75" customHeight="1">
      <c r="A431" s="24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4"/>
      <c r="Z431" s="34" t="s">
        <v>878</v>
      </c>
      <c r="AA431" s="35" t="s">
        <v>488</v>
      </c>
      <c r="AB431" s="34" t="s">
        <v>878</v>
      </c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  <c r="AS431" s="25"/>
      <c r="AT431" s="25"/>
      <c r="AU431" s="25"/>
      <c r="AV431" s="25"/>
      <c r="AW431" s="25"/>
      <c r="AX431" s="25"/>
      <c r="AY431" s="25"/>
      <c r="AZ431" s="25"/>
      <c r="BA431" s="28"/>
      <c r="BB431" s="25"/>
      <c r="BC431" s="25"/>
      <c r="BD431" s="25"/>
      <c r="BE431" s="25"/>
      <c r="BF431" s="25"/>
      <c r="BG431" s="25"/>
      <c r="BH431" s="25"/>
      <c r="BI431" s="25"/>
      <c r="BJ431" s="25"/>
      <c r="BK431" s="25"/>
      <c r="BL431" s="25"/>
      <c r="BM431" s="25"/>
      <c r="BN431" s="25"/>
      <c r="BO431" s="25"/>
      <c r="BP431" s="25"/>
      <c r="BQ431" s="25"/>
      <c r="BR431" s="25"/>
      <c r="BS431" s="25"/>
      <c r="BT431" s="25"/>
      <c r="BU431" s="25"/>
      <c r="BV431" s="22"/>
      <c r="BW431" s="21"/>
      <c r="BX431" s="21"/>
      <c r="BY431" s="21"/>
      <c r="BZ431" s="21" t="str">
        <f t="shared" si="11"/>
        <v>42.02.01 Реклама</v>
      </c>
      <c r="CA431" s="25"/>
      <c r="CB431" s="25"/>
      <c r="CC431" s="25"/>
      <c r="CD431" s="25"/>
      <c r="CE431" s="25"/>
      <c r="CF431" s="25"/>
      <c r="CG431" s="25"/>
      <c r="CH431" s="25"/>
      <c r="CI431" s="25"/>
      <c r="CJ431" s="25"/>
      <c r="CK431" s="25"/>
    </row>
    <row r="432" spans="1:89" ht="15.75" customHeight="1">
      <c r="A432" s="24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4"/>
      <c r="Z432" s="34" t="s">
        <v>879</v>
      </c>
      <c r="AA432" s="35" t="s">
        <v>1572</v>
      </c>
      <c r="AB432" s="34" t="s">
        <v>879</v>
      </c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  <c r="AS432" s="25"/>
      <c r="AT432" s="25"/>
      <c r="AU432" s="25"/>
      <c r="AV432" s="25"/>
      <c r="AW432" s="25"/>
      <c r="AX432" s="25"/>
      <c r="AY432" s="25"/>
      <c r="AZ432" s="25"/>
      <c r="BA432" s="28"/>
      <c r="BB432" s="25"/>
      <c r="BC432" s="25"/>
      <c r="BD432" s="25"/>
      <c r="BE432" s="25"/>
      <c r="BF432" s="25"/>
      <c r="BG432" s="25"/>
      <c r="BH432" s="25"/>
      <c r="BI432" s="25"/>
      <c r="BJ432" s="25"/>
      <c r="BK432" s="25"/>
      <c r="BL432" s="25"/>
      <c r="BM432" s="25"/>
      <c r="BN432" s="25"/>
      <c r="BO432" s="25"/>
      <c r="BP432" s="25"/>
      <c r="BQ432" s="25"/>
      <c r="BR432" s="25"/>
      <c r="BS432" s="25"/>
      <c r="BT432" s="25"/>
      <c r="BU432" s="25"/>
      <c r="BV432" s="22"/>
      <c r="BW432" s="21"/>
      <c r="BX432" s="21"/>
      <c r="BY432" s="21"/>
      <c r="BZ432" s="21" t="str">
        <f t="shared" si="11"/>
        <v>42.02.02 Издательское дело</v>
      </c>
      <c r="CA432" s="25"/>
      <c r="CB432" s="25"/>
      <c r="CC432" s="25"/>
      <c r="CD432" s="25"/>
      <c r="CE432" s="25"/>
      <c r="CF432" s="25"/>
      <c r="CG432" s="25"/>
      <c r="CH432" s="25"/>
      <c r="CI432" s="25"/>
      <c r="CJ432" s="25"/>
      <c r="CK432" s="25"/>
    </row>
    <row r="433" spans="1:89" ht="15.75" customHeight="1">
      <c r="A433" s="24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4"/>
      <c r="Z433" s="34" t="s">
        <v>888</v>
      </c>
      <c r="AA433" s="35" t="s">
        <v>1573</v>
      </c>
      <c r="AB433" s="34" t="s">
        <v>888</v>
      </c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  <c r="AS433" s="25"/>
      <c r="AT433" s="25"/>
      <c r="AU433" s="25"/>
      <c r="AV433" s="25"/>
      <c r="AW433" s="25"/>
      <c r="AX433" s="25"/>
      <c r="AY433" s="25"/>
      <c r="AZ433" s="25"/>
      <c r="BA433" s="28"/>
      <c r="BB433" s="25"/>
      <c r="BC433" s="25"/>
      <c r="BD433" s="25"/>
      <c r="BE433" s="25"/>
      <c r="BF433" s="25"/>
      <c r="BG433" s="25"/>
      <c r="BH433" s="25"/>
      <c r="BI433" s="25"/>
      <c r="BJ433" s="25"/>
      <c r="BK433" s="25"/>
      <c r="BL433" s="25"/>
      <c r="BM433" s="25"/>
      <c r="BN433" s="25"/>
      <c r="BO433" s="25"/>
      <c r="BP433" s="25"/>
      <c r="BQ433" s="25"/>
      <c r="BR433" s="25"/>
      <c r="BS433" s="25"/>
      <c r="BT433" s="25"/>
      <c r="BU433" s="25"/>
      <c r="BV433" s="22"/>
      <c r="BW433" s="21"/>
      <c r="BX433" s="21"/>
      <c r="BY433" s="21"/>
      <c r="BZ433" s="21" t="str">
        <f t="shared" si="11"/>
        <v>43.02.01 Организация обслуживания в общественном питании</v>
      </c>
      <c r="CA433" s="25"/>
      <c r="CB433" s="25"/>
      <c r="CC433" s="25"/>
      <c r="CD433" s="25"/>
      <c r="CE433" s="25"/>
      <c r="CF433" s="25"/>
      <c r="CG433" s="25"/>
      <c r="CH433" s="25"/>
      <c r="CI433" s="25"/>
      <c r="CJ433" s="25"/>
      <c r="CK433" s="25"/>
    </row>
    <row r="434" spans="1:89" ht="15.75" customHeight="1">
      <c r="A434" s="24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4"/>
      <c r="Z434" s="34" t="s">
        <v>889</v>
      </c>
      <c r="AA434" s="35" t="s">
        <v>374</v>
      </c>
      <c r="AB434" s="34" t="s">
        <v>889</v>
      </c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  <c r="AS434" s="25"/>
      <c r="AT434" s="25"/>
      <c r="AU434" s="25"/>
      <c r="AV434" s="25"/>
      <c r="AW434" s="25"/>
      <c r="AX434" s="25"/>
      <c r="AY434" s="25"/>
      <c r="AZ434" s="25"/>
      <c r="BA434" s="28"/>
      <c r="BB434" s="25"/>
      <c r="BC434" s="25"/>
      <c r="BD434" s="25"/>
      <c r="BE434" s="25"/>
      <c r="BF434" s="25"/>
      <c r="BG434" s="25"/>
      <c r="BH434" s="25"/>
      <c r="BI434" s="25"/>
      <c r="BJ434" s="25"/>
      <c r="BK434" s="25"/>
      <c r="BL434" s="25"/>
      <c r="BM434" s="25"/>
      <c r="BN434" s="25"/>
      <c r="BO434" s="25"/>
      <c r="BP434" s="25"/>
      <c r="BQ434" s="25"/>
      <c r="BR434" s="25"/>
      <c r="BS434" s="25"/>
      <c r="BT434" s="25"/>
      <c r="BU434" s="25"/>
      <c r="BV434" s="22"/>
      <c r="BW434" s="21"/>
      <c r="BX434" s="21"/>
      <c r="BY434" s="21"/>
      <c r="BZ434" s="21" t="str">
        <f t="shared" si="11"/>
        <v>43.02.02 Парикмахерское искусство</v>
      </c>
      <c r="CA434" s="25"/>
      <c r="CB434" s="25"/>
      <c r="CC434" s="25"/>
      <c r="CD434" s="25"/>
      <c r="CE434" s="25"/>
      <c r="CF434" s="25"/>
      <c r="CG434" s="25"/>
      <c r="CH434" s="25"/>
      <c r="CI434" s="25"/>
      <c r="CJ434" s="25"/>
      <c r="CK434" s="25"/>
    </row>
    <row r="435" spans="1:89" ht="15.75" customHeight="1">
      <c r="A435" s="24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4"/>
      <c r="Z435" s="34" t="s">
        <v>890</v>
      </c>
      <c r="AA435" s="35" t="s">
        <v>1574</v>
      </c>
      <c r="AB435" s="34" t="s">
        <v>890</v>
      </c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  <c r="AS435" s="25"/>
      <c r="AT435" s="25"/>
      <c r="AU435" s="25"/>
      <c r="AV435" s="25"/>
      <c r="AW435" s="25"/>
      <c r="AX435" s="25"/>
      <c r="AY435" s="25"/>
      <c r="AZ435" s="25"/>
      <c r="BA435" s="28"/>
      <c r="BB435" s="25"/>
      <c r="BC435" s="25"/>
      <c r="BD435" s="25"/>
      <c r="BE435" s="25"/>
      <c r="BF435" s="25"/>
      <c r="BG435" s="25"/>
      <c r="BH435" s="25"/>
      <c r="BI435" s="25"/>
      <c r="BJ435" s="25"/>
      <c r="BK435" s="25"/>
      <c r="BL435" s="25"/>
      <c r="BM435" s="25"/>
      <c r="BN435" s="25"/>
      <c r="BO435" s="25"/>
      <c r="BP435" s="25"/>
      <c r="BQ435" s="25"/>
      <c r="BR435" s="25"/>
      <c r="BS435" s="25"/>
      <c r="BT435" s="25"/>
      <c r="BU435" s="25"/>
      <c r="BV435" s="22"/>
      <c r="BW435" s="21"/>
      <c r="BX435" s="21"/>
      <c r="BY435" s="21"/>
      <c r="BZ435" s="21" t="str">
        <f t="shared" si="11"/>
        <v>43.02.03 Стилистика и искусство визажа</v>
      </c>
      <c r="CA435" s="25"/>
      <c r="CB435" s="25"/>
      <c r="CC435" s="25"/>
      <c r="CD435" s="25"/>
      <c r="CE435" s="25"/>
      <c r="CF435" s="25"/>
      <c r="CG435" s="25"/>
      <c r="CH435" s="25"/>
      <c r="CI435" s="25"/>
      <c r="CJ435" s="25"/>
      <c r="CK435" s="25"/>
    </row>
    <row r="436" spans="1:89" ht="15.75" customHeight="1">
      <c r="A436" s="24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4"/>
      <c r="Z436" s="34" t="s">
        <v>891</v>
      </c>
      <c r="AA436" s="35" t="s">
        <v>1575</v>
      </c>
      <c r="AB436" s="34" t="s">
        <v>891</v>
      </c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  <c r="AS436" s="25"/>
      <c r="AT436" s="25"/>
      <c r="AU436" s="25"/>
      <c r="AV436" s="25"/>
      <c r="AW436" s="25"/>
      <c r="AX436" s="25"/>
      <c r="AY436" s="25"/>
      <c r="AZ436" s="25"/>
      <c r="BA436" s="28"/>
      <c r="BB436" s="25"/>
      <c r="BC436" s="25"/>
      <c r="BD436" s="25"/>
      <c r="BE436" s="25"/>
      <c r="BF436" s="25"/>
      <c r="BG436" s="25"/>
      <c r="BH436" s="25"/>
      <c r="BI436" s="25"/>
      <c r="BJ436" s="25"/>
      <c r="BK436" s="25"/>
      <c r="BL436" s="25"/>
      <c r="BM436" s="25"/>
      <c r="BN436" s="25"/>
      <c r="BO436" s="25"/>
      <c r="BP436" s="25"/>
      <c r="BQ436" s="25"/>
      <c r="BR436" s="25"/>
      <c r="BS436" s="25"/>
      <c r="BT436" s="25"/>
      <c r="BU436" s="25"/>
      <c r="BV436" s="22"/>
      <c r="BW436" s="21"/>
      <c r="BX436" s="21"/>
      <c r="BY436" s="21"/>
      <c r="BZ436" s="21" t="str">
        <f t="shared" si="11"/>
        <v>43.02.04 Прикладная эстетика</v>
      </c>
      <c r="CA436" s="25"/>
      <c r="CB436" s="25"/>
      <c r="CC436" s="25"/>
      <c r="CD436" s="25"/>
      <c r="CE436" s="25"/>
      <c r="CF436" s="25"/>
      <c r="CG436" s="25"/>
      <c r="CH436" s="25"/>
      <c r="CI436" s="25"/>
      <c r="CJ436" s="25"/>
      <c r="CK436" s="25"/>
    </row>
    <row r="437" spans="1:89" ht="15.75" customHeight="1">
      <c r="A437" s="24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4"/>
      <c r="Z437" s="34" t="s">
        <v>892</v>
      </c>
      <c r="AA437" s="35" t="s">
        <v>649</v>
      </c>
      <c r="AB437" s="34" t="s">
        <v>892</v>
      </c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  <c r="AS437" s="25"/>
      <c r="AT437" s="25"/>
      <c r="AU437" s="25"/>
      <c r="AV437" s="25"/>
      <c r="AW437" s="25"/>
      <c r="AX437" s="25"/>
      <c r="AY437" s="25"/>
      <c r="AZ437" s="25"/>
      <c r="BA437" s="28"/>
      <c r="BB437" s="25"/>
      <c r="BC437" s="25"/>
      <c r="BD437" s="25"/>
      <c r="BE437" s="25"/>
      <c r="BF437" s="25"/>
      <c r="BG437" s="25"/>
      <c r="BH437" s="25"/>
      <c r="BI437" s="25"/>
      <c r="BJ437" s="25"/>
      <c r="BK437" s="25"/>
      <c r="BL437" s="25"/>
      <c r="BM437" s="25"/>
      <c r="BN437" s="25"/>
      <c r="BO437" s="25"/>
      <c r="BP437" s="25"/>
      <c r="BQ437" s="25"/>
      <c r="BR437" s="25"/>
      <c r="BS437" s="25"/>
      <c r="BT437" s="25"/>
      <c r="BU437" s="25"/>
      <c r="BV437" s="22"/>
      <c r="BW437" s="21"/>
      <c r="BX437" s="21"/>
      <c r="BY437" s="21"/>
      <c r="BZ437" s="21" t="str">
        <f t="shared" si="11"/>
        <v>43.02.05 Флористика</v>
      </c>
      <c r="CA437" s="25"/>
      <c r="CB437" s="25"/>
      <c r="CC437" s="25"/>
      <c r="CD437" s="25"/>
      <c r="CE437" s="25"/>
      <c r="CF437" s="25"/>
      <c r="CG437" s="25"/>
      <c r="CH437" s="25"/>
      <c r="CI437" s="25"/>
      <c r="CJ437" s="25"/>
      <c r="CK437" s="25"/>
    </row>
    <row r="438" spans="1:89" ht="15.75" customHeight="1">
      <c r="A438" s="24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4"/>
      <c r="Z438" s="34" t="s">
        <v>893</v>
      </c>
      <c r="AA438" s="35" t="s">
        <v>1576</v>
      </c>
      <c r="AB438" s="34" t="s">
        <v>893</v>
      </c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  <c r="AS438" s="25"/>
      <c r="AT438" s="25"/>
      <c r="AU438" s="25"/>
      <c r="AV438" s="25"/>
      <c r="AW438" s="25"/>
      <c r="AX438" s="25"/>
      <c r="AY438" s="25"/>
      <c r="AZ438" s="25"/>
      <c r="BA438" s="28"/>
      <c r="BB438" s="25"/>
      <c r="BC438" s="25"/>
      <c r="BD438" s="25"/>
      <c r="BE438" s="25"/>
      <c r="BF438" s="25"/>
      <c r="BG438" s="25"/>
      <c r="BH438" s="25"/>
      <c r="BI438" s="25"/>
      <c r="BJ438" s="25"/>
      <c r="BK438" s="25"/>
      <c r="BL438" s="25"/>
      <c r="BM438" s="25"/>
      <c r="BN438" s="25"/>
      <c r="BO438" s="25"/>
      <c r="BP438" s="25"/>
      <c r="BQ438" s="25"/>
      <c r="BR438" s="25"/>
      <c r="BS438" s="25"/>
      <c r="BT438" s="25"/>
      <c r="BU438" s="25"/>
      <c r="BV438" s="22"/>
      <c r="BW438" s="21"/>
      <c r="BX438" s="21"/>
      <c r="BY438" s="21"/>
      <c r="BZ438" s="21" t="str">
        <f t="shared" si="11"/>
        <v>43.02.06 Сервис на транспорте (по видам транспорта)</v>
      </c>
      <c r="CA438" s="25"/>
      <c r="CB438" s="25"/>
      <c r="CC438" s="25"/>
      <c r="CD438" s="25"/>
      <c r="CE438" s="25"/>
      <c r="CF438" s="25"/>
      <c r="CG438" s="25"/>
      <c r="CH438" s="25"/>
      <c r="CI438" s="25"/>
      <c r="CJ438" s="25"/>
      <c r="CK438" s="25"/>
    </row>
    <row r="439" spans="1:89" ht="15.75" customHeight="1">
      <c r="A439" s="24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4"/>
      <c r="Z439" s="34" t="s">
        <v>894</v>
      </c>
      <c r="AA439" s="35" t="s">
        <v>1577</v>
      </c>
      <c r="AB439" s="34" t="s">
        <v>894</v>
      </c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  <c r="AS439" s="25"/>
      <c r="AT439" s="25"/>
      <c r="AU439" s="25"/>
      <c r="AV439" s="25"/>
      <c r="AW439" s="25"/>
      <c r="AX439" s="25"/>
      <c r="AY439" s="25"/>
      <c r="AZ439" s="25"/>
      <c r="BA439" s="28"/>
      <c r="BB439" s="25"/>
      <c r="BC439" s="25"/>
      <c r="BD439" s="25"/>
      <c r="BE439" s="25"/>
      <c r="BF439" s="25"/>
      <c r="BG439" s="25"/>
      <c r="BH439" s="25"/>
      <c r="BI439" s="25"/>
      <c r="BJ439" s="25"/>
      <c r="BK439" s="25"/>
      <c r="BL439" s="25"/>
      <c r="BM439" s="25"/>
      <c r="BN439" s="25"/>
      <c r="BO439" s="25"/>
      <c r="BP439" s="25"/>
      <c r="BQ439" s="25"/>
      <c r="BR439" s="25"/>
      <c r="BS439" s="25"/>
      <c r="BT439" s="25"/>
      <c r="BU439" s="25"/>
      <c r="BV439" s="22"/>
      <c r="BW439" s="21"/>
      <c r="BX439" s="21"/>
      <c r="BY439" s="21"/>
      <c r="BZ439" s="21" t="str">
        <f t="shared" si="11"/>
        <v>43.02.07 Сервис по химической обработке изделий</v>
      </c>
      <c r="CA439" s="25"/>
      <c r="CB439" s="25"/>
      <c r="CC439" s="25"/>
      <c r="CD439" s="25"/>
      <c r="CE439" s="25"/>
      <c r="CF439" s="25"/>
      <c r="CG439" s="25"/>
      <c r="CH439" s="25"/>
      <c r="CI439" s="25"/>
      <c r="CJ439" s="25"/>
      <c r="CK439" s="25"/>
    </row>
    <row r="440" spans="1:89" ht="15.75" customHeight="1">
      <c r="A440" s="24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4"/>
      <c r="Z440" s="34" t="s">
        <v>895</v>
      </c>
      <c r="AA440" s="35" t="s">
        <v>1578</v>
      </c>
      <c r="AB440" s="34" t="s">
        <v>895</v>
      </c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  <c r="AS440" s="25"/>
      <c r="AT440" s="25"/>
      <c r="AU440" s="25"/>
      <c r="AV440" s="25"/>
      <c r="AW440" s="25"/>
      <c r="AX440" s="25"/>
      <c r="AY440" s="25"/>
      <c r="AZ440" s="25"/>
      <c r="BA440" s="28"/>
      <c r="BB440" s="25"/>
      <c r="BC440" s="25"/>
      <c r="BD440" s="25"/>
      <c r="BE440" s="25"/>
      <c r="BF440" s="25"/>
      <c r="BG440" s="25"/>
      <c r="BH440" s="25"/>
      <c r="BI440" s="25"/>
      <c r="BJ440" s="25"/>
      <c r="BK440" s="25"/>
      <c r="BL440" s="25"/>
      <c r="BM440" s="25"/>
      <c r="BN440" s="25"/>
      <c r="BO440" s="25"/>
      <c r="BP440" s="25"/>
      <c r="BQ440" s="25"/>
      <c r="BR440" s="25"/>
      <c r="BS440" s="25"/>
      <c r="BT440" s="25"/>
      <c r="BU440" s="25"/>
      <c r="BV440" s="22"/>
      <c r="BW440" s="21"/>
      <c r="BX440" s="21"/>
      <c r="BY440" s="21"/>
      <c r="BZ440" s="21" t="str">
        <f t="shared" si="11"/>
        <v>43.02.08 Сервис домашнего и коммунального хозяйства</v>
      </c>
      <c r="CA440" s="25"/>
      <c r="CB440" s="25"/>
      <c r="CC440" s="25"/>
      <c r="CD440" s="25"/>
      <c r="CE440" s="25"/>
      <c r="CF440" s="25"/>
      <c r="CG440" s="25"/>
      <c r="CH440" s="25"/>
      <c r="CI440" s="25"/>
      <c r="CJ440" s="25"/>
      <c r="CK440" s="25"/>
    </row>
    <row r="441" spans="1:89" ht="15.75" customHeight="1">
      <c r="A441" s="24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4"/>
      <c r="Z441" s="34" t="s">
        <v>896</v>
      </c>
      <c r="AA441" s="35" t="s">
        <v>592</v>
      </c>
      <c r="AB441" s="34" t="s">
        <v>896</v>
      </c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  <c r="AS441" s="25"/>
      <c r="AT441" s="25"/>
      <c r="AU441" s="25"/>
      <c r="AV441" s="25"/>
      <c r="AW441" s="25"/>
      <c r="AX441" s="25"/>
      <c r="AY441" s="25"/>
      <c r="AZ441" s="25"/>
      <c r="BA441" s="28"/>
      <c r="BB441" s="25"/>
      <c r="BC441" s="25"/>
      <c r="BD441" s="25"/>
      <c r="BE441" s="25"/>
      <c r="BF441" s="25"/>
      <c r="BG441" s="25"/>
      <c r="BH441" s="25"/>
      <c r="BI441" s="25"/>
      <c r="BJ441" s="25"/>
      <c r="BK441" s="25"/>
      <c r="BL441" s="25"/>
      <c r="BM441" s="25"/>
      <c r="BN441" s="25"/>
      <c r="BO441" s="25"/>
      <c r="BP441" s="25"/>
      <c r="BQ441" s="25"/>
      <c r="BR441" s="25"/>
      <c r="BS441" s="25"/>
      <c r="BT441" s="25"/>
      <c r="BU441" s="25"/>
      <c r="BV441" s="22"/>
      <c r="BW441" s="21"/>
      <c r="BX441" s="21"/>
      <c r="BY441" s="21"/>
      <c r="BZ441" s="21" t="str">
        <f t="shared" si="11"/>
        <v>43.02.10 Туризм</v>
      </c>
      <c r="CA441" s="25"/>
      <c r="CB441" s="25"/>
      <c r="CC441" s="25"/>
      <c r="CD441" s="25"/>
      <c r="CE441" s="25"/>
      <c r="CF441" s="25"/>
      <c r="CG441" s="25"/>
      <c r="CH441" s="25"/>
      <c r="CI441" s="25"/>
      <c r="CJ441" s="25"/>
      <c r="CK441" s="25"/>
    </row>
    <row r="442" spans="1:89" ht="15.75" customHeight="1">
      <c r="A442" s="24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4"/>
      <c r="Z442" s="34" t="s">
        <v>897</v>
      </c>
      <c r="AA442" s="35" t="s">
        <v>1579</v>
      </c>
      <c r="AB442" s="34" t="s">
        <v>897</v>
      </c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  <c r="AS442" s="25"/>
      <c r="AT442" s="25"/>
      <c r="AU442" s="25"/>
      <c r="AV442" s="25"/>
      <c r="AW442" s="25"/>
      <c r="AX442" s="25"/>
      <c r="AY442" s="25"/>
      <c r="AZ442" s="25"/>
      <c r="BA442" s="28"/>
      <c r="BB442" s="25"/>
      <c r="BC442" s="25"/>
      <c r="BD442" s="25"/>
      <c r="BE442" s="25"/>
      <c r="BF442" s="25"/>
      <c r="BG442" s="25"/>
      <c r="BH442" s="25"/>
      <c r="BI442" s="25"/>
      <c r="BJ442" s="25"/>
      <c r="BK442" s="25"/>
      <c r="BL442" s="25"/>
      <c r="BM442" s="25"/>
      <c r="BN442" s="25"/>
      <c r="BO442" s="25"/>
      <c r="BP442" s="25"/>
      <c r="BQ442" s="25"/>
      <c r="BR442" s="25"/>
      <c r="BS442" s="25"/>
      <c r="BT442" s="25"/>
      <c r="BU442" s="25"/>
      <c r="BV442" s="22"/>
      <c r="BW442" s="21"/>
      <c r="BX442" s="21"/>
      <c r="BY442" s="21"/>
      <c r="BZ442" s="21" t="str">
        <f t="shared" si="11"/>
        <v>43.02.11 Гостиничный сервис</v>
      </c>
      <c r="CA442" s="25"/>
      <c r="CB442" s="25"/>
      <c r="CC442" s="25"/>
      <c r="CD442" s="25"/>
      <c r="CE442" s="25"/>
      <c r="CF442" s="25"/>
      <c r="CG442" s="25"/>
      <c r="CH442" s="25"/>
      <c r="CI442" s="25"/>
      <c r="CJ442" s="25"/>
      <c r="CK442" s="25"/>
    </row>
    <row r="443" spans="1:89" ht="15.75" customHeight="1">
      <c r="A443" s="24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4"/>
      <c r="Z443" s="34" t="s">
        <v>898</v>
      </c>
      <c r="AA443" s="35" t="s">
        <v>1580</v>
      </c>
      <c r="AB443" s="34" t="s">
        <v>898</v>
      </c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  <c r="AS443" s="25"/>
      <c r="AT443" s="25"/>
      <c r="AU443" s="25"/>
      <c r="AV443" s="25"/>
      <c r="AW443" s="25"/>
      <c r="AX443" s="25"/>
      <c r="AY443" s="25"/>
      <c r="AZ443" s="25"/>
      <c r="BA443" s="28"/>
      <c r="BB443" s="25"/>
      <c r="BC443" s="25"/>
      <c r="BD443" s="25"/>
      <c r="BE443" s="25"/>
      <c r="BF443" s="25"/>
      <c r="BG443" s="25"/>
      <c r="BH443" s="25"/>
      <c r="BI443" s="25"/>
      <c r="BJ443" s="25"/>
      <c r="BK443" s="25"/>
      <c r="BL443" s="25"/>
      <c r="BM443" s="25"/>
      <c r="BN443" s="25"/>
      <c r="BO443" s="25"/>
      <c r="BP443" s="25"/>
      <c r="BQ443" s="25"/>
      <c r="BR443" s="25"/>
      <c r="BS443" s="25"/>
      <c r="BT443" s="25"/>
      <c r="BU443" s="25"/>
      <c r="BV443" s="22"/>
      <c r="BW443" s="21"/>
      <c r="BX443" s="21"/>
      <c r="BY443" s="21"/>
      <c r="BZ443" s="21" t="str">
        <f t="shared" si="11"/>
        <v>43.02.12 Технология эстетических услуг</v>
      </c>
      <c r="CA443" s="25"/>
      <c r="CB443" s="25"/>
      <c r="CC443" s="25"/>
      <c r="CD443" s="25"/>
      <c r="CE443" s="25"/>
      <c r="CF443" s="25"/>
      <c r="CG443" s="25"/>
      <c r="CH443" s="25"/>
      <c r="CI443" s="25"/>
      <c r="CJ443" s="25"/>
      <c r="CK443" s="25"/>
    </row>
    <row r="444" spans="1:89" ht="15.75" customHeight="1">
      <c r="A444" s="24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4"/>
      <c r="Z444" s="34" t="s">
        <v>899</v>
      </c>
      <c r="AA444" s="35" t="s">
        <v>1581</v>
      </c>
      <c r="AB444" s="34" t="s">
        <v>899</v>
      </c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  <c r="AS444" s="25"/>
      <c r="AT444" s="25"/>
      <c r="AU444" s="25"/>
      <c r="AV444" s="25"/>
      <c r="AW444" s="25"/>
      <c r="AX444" s="25"/>
      <c r="AY444" s="25"/>
      <c r="AZ444" s="25"/>
      <c r="BA444" s="28"/>
      <c r="BB444" s="25"/>
      <c r="BC444" s="25"/>
      <c r="BD444" s="25"/>
      <c r="BE444" s="25"/>
      <c r="BF444" s="25"/>
      <c r="BG444" s="25"/>
      <c r="BH444" s="25"/>
      <c r="BI444" s="25"/>
      <c r="BJ444" s="25"/>
      <c r="BK444" s="25"/>
      <c r="BL444" s="25"/>
      <c r="BM444" s="25"/>
      <c r="BN444" s="25"/>
      <c r="BO444" s="25"/>
      <c r="BP444" s="25"/>
      <c r="BQ444" s="25"/>
      <c r="BR444" s="25"/>
      <c r="BS444" s="25"/>
      <c r="BT444" s="25"/>
      <c r="BU444" s="25"/>
      <c r="BV444" s="22"/>
      <c r="BW444" s="21"/>
      <c r="BX444" s="21"/>
      <c r="BY444" s="21"/>
      <c r="BZ444" s="21" t="str">
        <f t="shared" si="11"/>
        <v>43.02.13 Технология парикмахерского искусства</v>
      </c>
      <c r="CA444" s="25"/>
      <c r="CB444" s="25"/>
      <c r="CC444" s="25"/>
      <c r="CD444" s="25"/>
      <c r="CE444" s="25"/>
      <c r="CF444" s="25"/>
      <c r="CG444" s="25"/>
      <c r="CH444" s="25"/>
      <c r="CI444" s="25"/>
      <c r="CJ444" s="25"/>
      <c r="CK444" s="25"/>
    </row>
    <row r="445" spans="1:89" ht="15.75" customHeight="1">
      <c r="A445" s="24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4"/>
      <c r="Z445" s="34" t="s">
        <v>900</v>
      </c>
      <c r="AA445" s="35" t="s">
        <v>1582</v>
      </c>
      <c r="AB445" s="34" t="s">
        <v>900</v>
      </c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  <c r="AS445" s="25"/>
      <c r="AT445" s="25"/>
      <c r="AU445" s="25"/>
      <c r="AV445" s="25"/>
      <c r="AW445" s="25"/>
      <c r="AX445" s="25"/>
      <c r="AY445" s="25"/>
      <c r="AZ445" s="25"/>
      <c r="BA445" s="28"/>
      <c r="BB445" s="25"/>
      <c r="BC445" s="25"/>
      <c r="BD445" s="25"/>
      <c r="BE445" s="25"/>
      <c r="BF445" s="25"/>
      <c r="BG445" s="25"/>
      <c r="BH445" s="25"/>
      <c r="BI445" s="25"/>
      <c r="BJ445" s="25"/>
      <c r="BK445" s="25"/>
      <c r="BL445" s="25"/>
      <c r="BM445" s="25"/>
      <c r="BN445" s="25"/>
      <c r="BO445" s="25"/>
      <c r="BP445" s="25"/>
      <c r="BQ445" s="25"/>
      <c r="BR445" s="25"/>
      <c r="BS445" s="25"/>
      <c r="BT445" s="25"/>
      <c r="BU445" s="25"/>
      <c r="BV445" s="22"/>
      <c r="BW445" s="21"/>
      <c r="BX445" s="21"/>
      <c r="BY445" s="21"/>
      <c r="BZ445" s="21" t="str">
        <f t="shared" si="11"/>
        <v>43.02.14 Гостиничное дело</v>
      </c>
      <c r="CA445" s="25"/>
      <c r="CB445" s="25"/>
      <c r="CC445" s="25"/>
      <c r="CD445" s="25"/>
      <c r="CE445" s="25"/>
      <c r="CF445" s="25"/>
      <c r="CG445" s="25"/>
      <c r="CH445" s="25"/>
      <c r="CI445" s="25"/>
      <c r="CJ445" s="25"/>
      <c r="CK445" s="25"/>
    </row>
    <row r="446" spans="1:89" ht="15.75" customHeight="1">
      <c r="A446" s="24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4"/>
      <c r="Z446" s="34" t="s">
        <v>901</v>
      </c>
      <c r="AA446" s="35" t="s">
        <v>1583</v>
      </c>
      <c r="AB446" s="34" t="s">
        <v>901</v>
      </c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  <c r="AS446" s="25"/>
      <c r="AT446" s="25"/>
      <c r="AU446" s="25"/>
      <c r="AV446" s="25"/>
      <c r="AW446" s="25"/>
      <c r="AX446" s="25"/>
      <c r="AY446" s="25"/>
      <c r="AZ446" s="25"/>
      <c r="BA446" s="28"/>
      <c r="BB446" s="25"/>
      <c r="BC446" s="25"/>
      <c r="BD446" s="25"/>
      <c r="BE446" s="25"/>
      <c r="BF446" s="25"/>
      <c r="BG446" s="25"/>
      <c r="BH446" s="25"/>
      <c r="BI446" s="25"/>
      <c r="BJ446" s="25"/>
      <c r="BK446" s="25"/>
      <c r="BL446" s="25"/>
      <c r="BM446" s="25"/>
      <c r="BN446" s="25"/>
      <c r="BO446" s="25"/>
      <c r="BP446" s="25"/>
      <c r="BQ446" s="25"/>
      <c r="BR446" s="25"/>
      <c r="BS446" s="25"/>
      <c r="BT446" s="25"/>
      <c r="BU446" s="25"/>
      <c r="BV446" s="22"/>
      <c r="BW446" s="21"/>
      <c r="BX446" s="21"/>
      <c r="BY446" s="21"/>
      <c r="BZ446" s="21" t="str">
        <f t="shared" si="11"/>
        <v>43.02.15 Поварское и кондитерское дело</v>
      </c>
      <c r="CA446" s="25"/>
      <c r="CB446" s="25"/>
      <c r="CC446" s="25"/>
      <c r="CD446" s="25"/>
      <c r="CE446" s="25"/>
      <c r="CF446" s="25"/>
      <c r="CG446" s="25"/>
      <c r="CH446" s="25"/>
      <c r="CI446" s="25"/>
      <c r="CJ446" s="25"/>
      <c r="CK446" s="25"/>
    </row>
    <row r="447" spans="1:89" ht="15.75" customHeight="1">
      <c r="A447" s="24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4"/>
      <c r="Z447" s="34" t="s">
        <v>902</v>
      </c>
      <c r="AA447" s="35" t="s">
        <v>1584</v>
      </c>
      <c r="AB447" s="34" t="s">
        <v>902</v>
      </c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  <c r="AS447" s="25"/>
      <c r="AT447" s="25"/>
      <c r="AU447" s="25"/>
      <c r="AV447" s="25"/>
      <c r="AW447" s="25"/>
      <c r="AX447" s="25"/>
      <c r="AY447" s="25"/>
      <c r="AZ447" s="25"/>
      <c r="BA447" s="28"/>
      <c r="BB447" s="25"/>
      <c r="BC447" s="25"/>
      <c r="BD447" s="25"/>
      <c r="BE447" s="25"/>
      <c r="BF447" s="25"/>
      <c r="BG447" s="25"/>
      <c r="BH447" s="25"/>
      <c r="BI447" s="25"/>
      <c r="BJ447" s="25"/>
      <c r="BK447" s="25"/>
      <c r="BL447" s="25"/>
      <c r="BM447" s="25"/>
      <c r="BN447" s="25"/>
      <c r="BO447" s="25"/>
      <c r="BP447" s="25"/>
      <c r="BQ447" s="25"/>
      <c r="BR447" s="25"/>
      <c r="BS447" s="25"/>
      <c r="BT447" s="25"/>
      <c r="BU447" s="25"/>
      <c r="BV447" s="22"/>
      <c r="BW447" s="21"/>
      <c r="BX447" s="21"/>
      <c r="BY447" s="21"/>
      <c r="BZ447" s="21" t="str">
        <f t="shared" si="11"/>
        <v>44.02.01 Дошкольное образование</v>
      </c>
      <c r="CA447" s="25"/>
      <c r="CB447" s="25"/>
      <c r="CC447" s="25"/>
      <c r="CD447" s="25"/>
      <c r="CE447" s="25"/>
      <c r="CF447" s="25"/>
      <c r="CG447" s="25"/>
      <c r="CH447" s="25"/>
      <c r="CI447" s="25"/>
      <c r="CJ447" s="25"/>
      <c r="CK447" s="25"/>
    </row>
    <row r="448" spans="1:89" ht="15.75" customHeight="1">
      <c r="A448" s="24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4"/>
      <c r="Z448" s="34" t="s">
        <v>903</v>
      </c>
      <c r="AA448" s="35" t="s">
        <v>1585</v>
      </c>
      <c r="AB448" s="34" t="s">
        <v>903</v>
      </c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  <c r="AS448" s="25"/>
      <c r="AT448" s="25"/>
      <c r="AU448" s="25"/>
      <c r="AV448" s="25"/>
      <c r="AW448" s="25"/>
      <c r="AX448" s="25"/>
      <c r="AY448" s="25"/>
      <c r="AZ448" s="25"/>
      <c r="BA448" s="28"/>
      <c r="BB448" s="25"/>
      <c r="BC448" s="25"/>
      <c r="BD448" s="25"/>
      <c r="BE448" s="25"/>
      <c r="BF448" s="25"/>
      <c r="BG448" s="25"/>
      <c r="BH448" s="25"/>
      <c r="BI448" s="25"/>
      <c r="BJ448" s="25"/>
      <c r="BK448" s="25"/>
      <c r="BL448" s="25"/>
      <c r="BM448" s="25"/>
      <c r="BN448" s="25"/>
      <c r="BO448" s="25"/>
      <c r="BP448" s="25"/>
      <c r="BQ448" s="25"/>
      <c r="BR448" s="25"/>
      <c r="BS448" s="25"/>
      <c r="BT448" s="25"/>
      <c r="BU448" s="25"/>
      <c r="BV448" s="22"/>
      <c r="BW448" s="21"/>
      <c r="BX448" s="21"/>
      <c r="BY448" s="21"/>
      <c r="BZ448" s="21" t="str">
        <f t="shared" si="11"/>
        <v>44.02.02 Преподавание в начальных классах</v>
      </c>
      <c r="CA448" s="25"/>
      <c r="CB448" s="25"/>
      <c r="CC448" s="25"/>
      <c r="CD448" s="25"/>
      <c r="CE448" s="25"/>
      <c r="CF448" s="25"/>
      <c r="CG448" s="25"/>
      <c r="CH448" s="25"/>
      <c r="CI448" s="25"/>
      <c r="CJ448" s="25"/>
      <c r="CK448" s="25"/>
    </row>
    <row r="449" spans="1:89" ht="15.75" customHeight="1">
      <c r="A449" s="24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4"/>
      <c r="Z449" s="34" t="s">
        <v>904</v>
      </c>
      <c r="AA449" s="35" t="s">
        <v>1586</v>
      </c>
      <c r="AB449" s="34" t="s">
        <v>904</v>
      </c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  <c r="AS449" s="25"/>
      <c r="AT449" s="25"/>
      <c r="AU449" s="25"/>
      <c r="AV449" s="25"/>
      <c r="AW449" s="25"/>
      <c r="AX449" s="25"/>
      <c r="AY449" s="25"/>
      <c r="AZ449" s="25"/>
      <c r="BA449" s="28"/>
      <c r="BB449" s="25"/>
      <c r="BC449" s="25"/>
      <c r="BD449" s="25"/>
      <c r="BE449" s="25"/>
      <c r="BF449" s="25"/>
      <c r="BG449" s="25"/>
      <c r="BH449" s="25"/>
      <c r="BI449" s="25"/>
      <c r="BJ449" s="25"/>
      <c r="BK449" s="25"/>
      <c r="BL449" s="25"/>
      <c r="BM449" s="25"/>
      <c r="BN449" s="25"/>
      <c r="BO449" s="25"/>
      <c r="BP449" s="25"/>
      <c r="BQ449" s="25"/>
      <c r="BR449" s="25"/>
      <c r="BS449" s="25"/>
      <c r="BT449" s="25"/>
      <c r="BU449" s="25"/>
      <c r="BV449" s="22"/>
      <c r="BW449" s="21"/>
      <c r="BX449" s="21"/>
      <c r="BY449" s="21"/>
      <c r="BZ449" s="21" t="str">
        <f t="shared" si="11"/>
        <v>44.02.03 Педагогика дополнительного образования</v>
      </c>
      <c r="CA449" s="25"/>
      <c r="CB449" s="25"/>
      <c r="CC449" s="25"/>
      <c r="CD449" s="25"/>
      <c r="CE449" s="25"/>
      <c r="CF449" s="25"/>
      <c r="CG449" s="25"/>
      <c r="CH449" s="25"/>
      <c r="CI449" s="25"/>
      <c r="CJ449" s="25"/>
      <c r="CK449" s="25"/>
    </row>
    <row r="450" spans="1:89" ht="15.75" customHeight="1">
      <c r="A450" s="24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4"/>
      <c r="Z450" s="34" t="s">
        <v>905</v>
      </c>
      <c r="AA450" s="35" t="s">
        <v>1587</v>
      </c>
      <c r="AB450" s="34" t="s">
        <v>905</v>
      </c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  <c r="AS450" s="25"/>
      <c r="AT450" s="25"/>
      <c r="AU450" s="25"/>
      <c r="AV450" s="25"/>
      <c r="AW450" s="25"/>
      <c r="AX450" s="25"/>
      <c r="AY450" s="25"/>
      <c r="AZ450" s="25"/>
      <c r="BA450" s="28"/>
      <c r="BB450" s="25"/>
      <c r="BC450" s="25"/>
      <c r="BD450" s="25"/>
      <c r="BE450" s="25"/>
      <c r="BF450" s="25"/>
      <c r="BG450" s="25"/>
      <c r="BH450" s="25"/>
      <c r="BI450" s="25"/>
      <c r="BJ450" s="25"/>
      <c r="BK450" s="25"/>
      <c r="BL450" s="25"/>
      <c r="BM450" s="25"/>
      <c r="BN450" s="25"/>
      <c r="BO450" s="25"/>
      <c r="BP450" s="25"/>
      <c r="BQ450" s="25"/>
      <c r="BR450" s="25"/>
      <c r="BS450" s="25"/>
      <c r="BT450" s="25"/>
      <c r="BU450" s="25"/>
      <c r="BV450" s="22"/>
      <c r="BW450" s="21"/>
      <c r="BX450" s="21"/>
      <c r="BY450" s="21"/>
      <c r="BZ450" s="21" t="str">
        <f t="shared" ref="BZ450:BZ488" si="12">CONCATENATE(Z450," ",AA450)</f>
        <v>44.02.04 Специальное дошкольное образование</v>
      </c>
      <c r="CA450" s="25"/>
      <c r="CB450" s="25"/>
      <c r="CC450" s="25"/>
      <c r="CD450" s="25"/>
      <c r="CE450" s="25"/>
      <c r="CF450" s="25"/>
      <c r="CG450" s="25"/>
      <c r="CH450" s="25"/>
      <c r="CI450" s="25"/>
      <c r="CJ450" s="25"/>
      <c r="CK450" s="25"/>
    </row>
    <row r="451" spans="1:89" ht="15.75" customHeight="1">
      <c r="A451" s="24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4"/>
      <c r="Z451" s="34" t="s">
        <v>906</v>
      </c>
      <c r="AA451" s="35" t="s">
        <v>1588</v>
      </c>
      <c r="AB451" s="34" t="s">
        <v>906</v>
      </c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  <c r="AS451" s="25"/>
      <c r="AT451" s="25"/>
      <c r="AU451" s="25"/>
      <c r="AV451" s="25"/>
      <c r="AW451" s="25"/>
      <c r="AX451" s="25"/>
      <c r="AY451" s="25"/>
      <c r="AZ451" s="25"/>
      <c r="BA451" s="28"/>
      <c r="BB451" s="25"/>
      <c r="BC451" s="25"/>
      <c r="BD451" s="25"/>
      <c r="BE451" s="25"/>
      <c r="BF451" s="25"/>
      <c r="BG451" s="25"/>
      <c r="BH451" s="25"/>
      <c r="BI451" s="25"/>
      <c r="BJ451" s="25"/>
      <c r="BK451" s="25"/>
      <c r="BL451" s="25"/>
      <c r="BM451" s="25"/>
      <c r="BN451" s="25"/>
      <c r="BO451" s="25"/>
      <c r="BP451" s="25"/>
      <c r="BQ451" s="25"/>
      <c r="BR451" s="25"/>
      <c r="BS451" s="25"/>
      <c r="BT451" s="25"/>
      <c r="BU451" s="25"/>
      <c r="BV451" s="22"/>
      <c r="BW451" s="21"/>
      <c r="BX451" s="21"/>
      <c r="BY451" s="21"/>
      <c r="BZ451" s="21" t="str">
        <f t="shared" si="12"/>
        <v>44.02.05 Коррекционная педагогика в начальном образовании</v>
      </c>
      <c r="CA451" s="25"/>
      <c r="CB451" s="25"/>
      <c r="CC451" s="25"/>
      <c r="CD451" s="25"/>
      <c r="CE451" s="25"/>
      <c r="CF451" s="25"/>
      <c r="CG451" s="25"/>
      <c r="CH451" s="25"/>
      <c r="CI451" s="25"/>
      <c r="CJ451" s="25"/>
      <c r="CK451" s="25"/>
    </row>
    <row r="452" spans="1:89" ht="15.75" customHeight="1">
      <c r="A452" s="24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4"/>
      <c r="Z452" s="34" t="s">
        <v>907</v>
      </c>
      <c r="AA452" s="35" t="s">
        <v>1589</v>
      </c>
      <c r="AB452" s="34" t="s">
        <v>907</v>
      </c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  <c r="AS452" s="25"/>
      <c r="AT452" s="25"/>
      <c r="AU452" s="25"/>
      <c r="AV452" s="25"/>
      <c r="AW452" s="25"/>
      <c r="AX452" s="25"/>
      <c r="AY452" s="25"/>
      <c r="AZ452" s="25"/>
      <c r="BA452" s="28"/>
      <c r="BB452" s="25"/>
      <c r="BC452" s="25"/>
      <c r="BD452" s="25"/>
      <c r="BE452" s="25"/>
      <c r="BF452" s="25"/>
      <c r="BG452" s="25"/>
      <c r="BH452" s="25"/>
      <c r="BI452" s="25"/>
      <c r="BJ452" s="25"/>
      <c r="BK452" s="25"/>
      <c r="BL452" s="25"/>
      <c r="BM452" s="25"/>
      <c r="BN452" s="25"/>
      <c r="BO452" s="25"/>
      <c r="BP452" s="25"/>
      <c r="BQ452" s="25"/>
      <c r="BR452" s="25"/>
      <c r="BS452" s="25"/>
      <c r="BT452" s="25"/>
      <c r="BU452" s="25"/>
      <c r="BV452" s="22"/>
      <c r="BW452" s="21"/>
      <c r="BX452" s="21"/>
      <c r="BY452" s="21"/>
      <c r="BZ452" s="21" t="str">
        <f t="shared" si="12"/>
        <v>44.02.06 Профессиональное обучение (по отраслям)</v>
      </c>
      <c r="CA452" s="25"/>
      <c r="CB452" s="25"/>
      <c r="CC452" s="25"/>
      <c r="CD452" s="25"/>
      <c r="CE452" s="25"/>
      <c r="CF452" s="25"/>
      <c r="CG452" s="25"/>
      <c r="CH452" s="25"/>
      <c r="CI452" s="25"/>
      <c r="CJ452" s="25"/>
      <c r="CK452" s="25"/>
    </row>
    <row r="453" spans="1:89" ht="15.75" customHeight="1">
      <c r="A453" s="24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4"/>
      <c r="Z453" s="34" t="s">
        <v>911</v>
      </c>
      <c r="AA453" s="35" t="s">
        <v>169</v>
      </c>
      <c r="AB453" s="34" t="s">
        <v>911</v>
      </c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  <c r="AS453" s="25"/>
      <c r="AT453" s="25"/>
      <c r="AU453" s="25"/>
      <c r="AV453" s="25"/>
      <c r="AW453" s="25"/>
      <c r="AX453" s="25"/>
      <c r="AY453" s="25"/>
      <c r="AZ453" s="25"/>
      <c r="BA453" s="28"/>
      <c r="BB453" s="25"/>
      <c r="BC453" s="25"/>
      <c r="BD453" s="25"/>
      <c r="BE453" s="25"/>
      <c r="BF453" s="25"/>
      <c r="BG453" s="25"/>
      <c r="BH453" s="25"/>
      <c r="BI453" s="25"/>
      <c r="BJ453" s="25"/>
      <c r="BK453" s="25"/>
      <c r="BL453" s="25"/>
      <c r="BM453" s="25"/>
      <c r="BN453" s="25"/>
      <c r="BO453" s="25"/>
      <c r="BP453" s="25"/>
      <c r="BQ453" s="25"/>
      <c r="BR453" s="25"/>
      <c r="BS453" s="25"/>
      <c r="BT453" s="25"/>
      <c r="BU453" s="25"/>
      <c r="BV453" s="22"/>
      <c r="BW453" s="21"/>
      <c r="BX453" s="21"/>
      <c r="BY453" s="21"/>
      <c r="BZ453" s="21" t="str">
        <f t="shared" si="12"/>
        <v>46.02.01 Документационное обеспечение управления и архивоведение</v>
      </c>
      <c r="CA453" s="25"/>
      <c r="CB453" s="25"/>
      <c r="CC453" s="25"/>
      <c r="CD453" s="25"/>
      <c r="CE453" s="25"/>
      <c r="CF453" s="25"/>
      <c r="CG453" s="25"/>
      <c r="CH453" s="25"/>
      <c r="CI453" s="25"/>
      <c r="CJ453" s="25"/>
      <c r="CK453" s="25"/>
    </row>
    <row r="454" spans="1:89" ht="15.75" customHeight="1">
      <c r="A454" s="24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4"/>
      <c r="Z454" s="34" t="s">
        <v>912</v>
      </c>
      <c r="AA454" s="35" t="s">
        <v>1590</v>
      </c>
      <c r="AB454" s="34" t="s">
        <v>912</v>
      </c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  <c r="AS454" s="25"/>
      <c r="AT454" s="25"/>
      <c r="AU454" s="25"/>
      <c r="AV454" s="25"/>
      <c r="AW454" s="25"/>
      <c r="AX454" s="25"/>
      <c r="AY454" s="25"/>
      <c r="AZ454" s="25"/>
      <c r="BA454" s="28"/>
      <c r="BB454" s="25"/>
      <c r="BC454" s="25"/>
      <c r="BD454" s="25"/>
      <c r="BE454" s="25"/>
      <c r="BF454" s="25"/>
      <c r="BG454" s="25"/>
      <c r="BH454" s="25"/>
      <c r="BI454" s="25"/>
      <c r="BJ454" s="25"/>
      <c r="BK454" s="25"/>
      <c r="BL454" s="25"/>
      <c r="BM454" s="25"/>
      <c r="BN454" s="25"/>
      <c r="BO454" s="25"/>
      <c r="BP454" s="25"/>
      <c r="BQ454" s="25"/>
      <c r="BR454" s="25"/>
      <c r="BS454" s="25"/>
      <c r="BT454" s="25"/>
      <c r="BU454" s="25"/>
      <c r="BV454" s="22"/>
      <c r="BW454" s="21"/>
      <c r="BX454" s="21"/>
      <c r="BY454" s="21"/>
      <c r="BZ454" s="21" t="str">
        <f t="shared" si="12"/>
        <v>49.02.01 Физическая культура</v>
      </c>
      <c r="CA454" s="25"/>
      <c r="CB454" s="25"/>
      <c r="CC454" s="25"/>
      <c r="CD454" s="25"/>
      <c r="CE454" s="25"/>
      <c r="CF454" s="25"/>
      <c r="CG454" s="25"/>
      <c r="CH454" s="25"/>
      <c r="CI454" s="25"/>
      <c r="CJ454" s="25"/>
      <c r="CK454" s="25"/>
    </row>
    <row r="455" spans="1:89" ht="15.75" customHeight="1">
      <c r="A455" s="24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4"/>
      <c r="Z455" s="34" t="s">
        <v>913</v>
      </c>
      <c r="AA455" s="35" t="s">
        <v>1591</v>
      </c>
      <c r="AB455" s="34" t="s">
        <v>913</v>
      </c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  <c r="AS455" s="25"/>
      <c r="AT455" s="25"/>
      <c r="AU455" s="25"/>
      <c r="AV455" s="25"/>
      <c r="AW455" s="25"/>
      <c r="AX455" s="25"/>
      <c r="AY455" s="25"/>
      <c r="AZ455" s="25"/>
      <c r="BA455" s="28"/>
      <c r="BB455" s="25"/>
      <c r="BC455" s="25"/>
      <c r="BD455" s="25"/>
      <c r="BE455" s="25"/>
      <c r="BF455" s="25"/>
      <c r="BG455" s="25"/>
      <c r="BH455" s="25"/>
      <c r="BI455" s="25"/>
      <c r="BJ455" s="25"/>
      <c r="BK455" s="25"/>
      <c r="BL455" s="25"/>
      <c r="BM455" s="25"/>
      <c r="BN455" s="25"/>
      <c r="BO455" s="25"/>
      <c r="BP455" s="25"/>
      <c r="BQ455" s="25"/>
      <c r="BR455" s="25"/>
      <c r="BS455" s="25"/>
      <c r="BT455" s="25"/>
      <c r="BU455" s="25"/>
      <c r="BV455" s="22"/>
      <c r="BW455" s="21"/>
      <c r="BX455" s="21"/>
      <c r="BY455" s="21"/>
      <c r="BZ455" s="21" t="str">
        <f t="shared" si="12"/>
        <v>49.02.02 Адаптивная физическая культура</v>
      </c>
      <c r="CA455" s="25"/>
      <c r="CB455" s="25"/>
      <c r="CC455" s="25"/>
      <c r="CD455" s="25"/>
      <c r="CE455" s="25"/>
      <c r="CF455" s="25"/>
      <c r="CG455" s="25"/>
      <c r="CH455" s="25"/>
      <c r="CI455" s="25"/>
      <c r="CJ455" s="25"/>
      <c r="CK455" s="25"/>
    </row>
    <row r="456" spans="1:89" ht="15.75" customHeight="1">
      <c r="A456" s="24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4"/>
      <c r="Z456" s="34" t="s">
        <v>914</v>
      </c>
      <c r="AA456" s="35" t="s">
        <v>1592</v>
      </c>
      <c r="AB456" s="34" t="s">
        <v>914</v>
      </c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  <c r="AS456" s="25"/>
      <c r="AT456" s="25"/>
      <c r="AU456" s="25"/>
      <c r="AV456" s="25"/>
      <c r="AW456" s="25"/>
      <c r="AX456" s="25"/>
      <c r="AY456" s="25"/>
      <c r="AZ456" s="25"/>
      <c r="BA456" s="28"/>
      <c r="BB456" s="25"/>
      <c r="BC456" s="25"/>
      <c r="BD456" s="25"/>
      <c r="BE456" s="25"/>
      <c r="BF456" s="25"/>
      <c r="BG456" s="25"/>
      <c r="BH456" s="25"/>
      <c r="BI456" s="25"/>
      <c r="BJ456" s="25"/>
      <c r="BK456" s="25"/>
      <c r="BL456" s="25"/>
      <c r="BM456" s="25"/>
      <c r="BN456" s="25"/>
      <c r="BO456" s="25"/>
      <c r="BP456" s="25"/>
      <c r="BQ456" s="25"/>
      <c r="BR456" s="25"/>
      <c r="BS456" s="25"/>
      <c r="BT456" s="25"/>
      <c r="BU456" s="25"/>
      <c r="BV456" s="22"/>
      <c r="BW456" s="21"/>
      <c r="BX456" s="21"/>
      <c r="BY456" s="21"/>
      <c r="BZ456" s="21" t="str">
        <f t="shared" si="12"/>
        <v>49.02.03 Спорт</v>
      </c>
      <c r="CA456" s="25"/>
      <c r="CB456" s="25"/>
      <c r="CC456" s="25"/>
      <c r="CD456" s="25"/>
      <c r="CE456" s="25"/>
      <c r="CF456" s="25"/>
      <c r="CG456" s="25"/>
      <c r="CH456" s="25"/>
      <c r="CI456" s="25"/>
      <c r="CJ456" s="25"/>
      <c r="CK456" s="25"/>
    </row>
    <row r="457" spans="1:89" ht="15.75" customHeight="1">
      <c r="A457" s="24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4"/>
      <c r="Z457" s="34" t="s">
        <v>915</v>
      </c>
      <c r="AA457" s="35" t="s">
        <v>1593</v>
      </c>
      <c r="AB457" s="34" t="s">
        <v>915</v>
      </c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  <c r="AS457" s="25"/>
      <c r="AT457" s="25"/>
      <c r="AU457" s="25"/>
      <c r="AV457" s="25"/>
      <c r="AW457" s="25"/>
      <c r="AX457" s="25"/>
      <c r="AY457" s="25"/>
      <c r="AZ457" s="25"/>
      <c r="BA457" s="28"/>
      <c r="BB457" s="25"/>
      <c r="BC457" s="25"/>
      <c r="BD457" s="25"/>
      <c r="BE457" s="25"/>
      <c r="BF457" s="25"/>
      <c r="BG457" s="25"/>
      <c r="BH457" s="25"/>
      <c r="BI457" s="25"/>
      <c r="BJ457" s="25"/>
      <c r="BK457" s="25"/>
      <c r="BL457" s="25"/>
      <c r="BM457" s="25"/>
      <c r="BN457" s="25"/>
      <c r="BO457" s="25"/>
      <c r="BP457" s="25"/>
      <c r="BQ457" s="25"/>
      <c r="BR457" s="25"/>
      <c r="BS457" s="25"/>
      <c r="BT457" s="25"/>
      <c r="BU457" s="25"/>
      <c r="BV457" s="22"/>
      <c r="BW457" s="21"/>
      <c r="BX457" s="21"/>
      <c r="BY457" s="21"/>
      <c r="BZ457" s="21" t="str">
        <f t="shared" si="12"/>
        <v>50.02.01 Мировая художественная культура</v>
      </c>
      <c r="CA457" s="25"/>
      <c r="CB457" s="25"/>
      <c r="CC457" s="25"/>
      <c r="CD457" s="25"/>
      <c r="CE457" s="25"/>
      <c r="CF457" s="25"/>
      <c r="CG457" s="25"/>
      <c r="CH457" s="25"/>
      <c r="CI457" s="25"/>
      <c r="CJ457" s="25"/>
      <c r="CK457" s="25"/>
    </row>
    <row r="458" spans="1:89" ht="15.75" customHeight="1">
      <c r="A458" s="24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4"/>
      <c r="Z458" s="34" t="s">
        <v>916</v>
      </c>
      <c r="AA458" s="35" t="s">
        <v>1594</v>
      </c>
      <c r="AB458" s="34" t="s">
        <v>916</v>
      </c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  <c r="AS458" s="25"/>
      <c r="AT458" s="25"/>
      <c r="AU458" s="25"/>
      <c r="AV458" s="25"/>
      <c r="AW458" s="25"/>
      <c r="AX458" s="25"/>
      <c r="AY458" s="25"/>
      <c r="AZ458" s="25"/>
      <c r="BA458" s="28"/>
      <c r="BB458" s="25"/>
      <c r="BC458" s="25"/>
      <c r="BD458" s="25"/>
      <c r="BE458" s="25"/>
      <c r="BF458" s="25"/>
      <c r="BG458" s="25"/>
      <c r="BH458" s="25"/>
      <c r="BI458" s="25"/>
      <c r="BJ458" s="25"/>
      <c r="BK458" s="25"/>
      <c r="BL458" s="25"/>
      <c r="BM458" s="25"/>
      <c r="BN458" s="25"/>
      <c r="BO458" s="25"/>
      <c r="BP458" s="25"/>
      <c r="BQ458" s="25"/>
      <c r="BR458" s="25"/>
      <c r="BS458" s="25"/>
      <c r="BT458" s="25"/>
      <c r="BU458" s="25"/>
      <c r="BV458" s="22"/>
      <c r="BW458" s="21"/>
      <c r="BX458" s="21"/>
      <c r="BY458" s="21"/>
      <c r="BZ458" s="21" t="str">
        <f t="shared" si="12"/>
        <v>51.02.01 Народное художественное творчество (по видам)</v>
      </c>
      <c r="CA458" s="25"/>
      <c r="CB458" s="25"/>
      <c r="CC458" s="25"/>
      <c r="CD458" s="25"/>
      <c r="CE458" s="25"/>
      <c r="CF458" s="25"/>
      <c r="CG458" s="25"/>
      <c r="CH458" s="25"/>
      <c r="CI458" s="25"/>
      <c r="CJ458" s="25"/>
      <c r="CK458" s="25"/>
    </row>
    <row r="459" spans="1:89" ht="15.75" customHeight="1">
      <c r="A459" s="24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4"/>
      <c r="Z459" s="34" t="s">
        <v>917</v>
      </c>
      <c r="AA459" s="35" t="s">
        <v>1595</v>
      </c>
      <c r="AB459" s="34" t="s">
        <v>917</v>
      </c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  <c r="AS459" s="25"/>
      <c r="AT459" s="25"/>
      <c r="AU459" s="25"/>
      <c r="AV459" s="25"/>
      <c r="AW459" s="25"/>
      <c r="AX459" s="25"/>
      <c r="AY459" s="25"/>
      <c r="AZ459" s="25"/>
      <c r="BA459" s="28"/>
      <c r="BB459" s="25"/>
      <c r="BC459" s="25"/>
      <c r="BD459" s="25"/>
      <c r="BE459" s="25"/>
      <c r="BF459" s="25"/>
      <c r="BG459" s="25"/>
      <c r="BH459" s="25"/>
      <c r="BI459" s="25"/>
      <c r="BJ459" s="25"/>
      <c r="BK459" s="25"/>
      <c r="BL459" s="25"/>
      <c r="BM459" s="25"/>
      <c r="BN459" s="25"/>
      <c r="BO459" s="25"/>
      <c r="BP459" s="25"/>
      <c r="BQ459" s="25"/>
      <c r="BR459" s="25"/>
      <c r="BS459" s="25"/>
      <c r="BT459" s="25"/>
      <c r="BU459" s="25"/>
      <c r="BV459" s="22"/>
      <c r="BW459" s="21"/>
      <c r="BX459" s="21"/>
      <c r="BY459" s="21"/>
      <c r="BZ459" s="21" t="str">
        <f t="shared" si="12"/>
        <v>51.02.02 Социально-культурная деятельность (по видам)</v>
      </c>
      <c r="CA459" s="25"/>
      <c r="CB459" s="25"/>
      <c r="CC459" s="25"/>
      <c r="CD459" s="25"/>
      <c r="CE459" s="25"/>
      <c r="CF459" s="25"/>
      <c r="CG459" s="25"/>
      <c r="CH459" s="25"/>
      <c r="CI459" s="25"/>
      <c r="CJ459" s="25"/>
      <c r="CK459" s="25"/>
    </row>
    <row r="460" spans="1:89" ht="15.75" customHeight="1">
      <c r="A460" s="24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4"/>
      <c r="Z460" s="34" t="s">
        <v>918</v>
      </c>
      <c r="AA460" s="35" t="s">
        <v>1596</v>
      </c>
      <c r="AB460" s="34" t="s">
        <v>918</v>
      </c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  <c r="AS460" s="25"/>
      <c r="AT460" s="25"/>
      <c r="AU460" s="25"/>
      <c r="AV460" s="25"/>
      <c r="AW460" s="25"/>
      <c r="AX460" s="25"/>
      <c r="AY460" s="25"/>
      <c r="AZ460" s="25"/>
      <c r="BA460" s="28"/>
      <c r="BB460" s="25"/>
      <c r="BC460" s="25"/>
      <c r="BD460" s="25"/>
      <c r="BE460" s="25"/>
      <c r="BF460" s="25"/>
      <c r="BG460" s="25"/>
      <c r="BH460" s="25"/>
      <c r="BI460" s="25"/>
      <c r="BJ460" s="25"/>
      <c r="BK460" s="25"/>
      <c r="BL460" s="25"/>
      <c r="BM460" s="25"/>
      <c r="BN460" s="25"/>
      <c r="BO460" s="25"/>
      <c r="BP460" s="25"/>
      <c r="BQ460" s="25"/>
      <c r="BR460" s="25"/>
      <c r="BS460" s="25"/>
      <c r="BT460" s="25"/>
      <c r="BU460" s="25"/>
      <c r="BV460" s="22"/>
      <c r="BW460" s="21"/>
      <c r="BX460" s="21"/>
      <c r="BY460" s="21"/>
      <c r="BZ460" s="21" t="str">
        <f t="shared" si="12"/>
        <v>51.02.03 Библиотековедение</v>
      </c>
      <c r="CA460" s="25"/>
      <c r="CB460" s="25"/>
      <c r="CC460" s="25"/>
      <c r="CD460" s="25"/>
      <c r="CE460" s="25"/>
      <c r="CF460" s="25"/>
      <c r="CG460" s="25"/>
      <c r="CH460" s="25"/>
      <c r="CI460" s="25"/>
      <c r="CJ460" s="25"/>
      <c r="CK460" s="25"/>
    </row>
    <row r="461" spans="1:89" ht="15.75" customHeight="1">
      <c r="A461" s="24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4"/>
      <c r="Z461" s="34" t="s">
        <v>919</v>
      </c>
      <c r="AA461" s="35" t="s">
        <v>1597</v>
      </c>
      <c r="AB461" s="34" t="s">
        <v>919</v>
      </c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  <c r="AS461" s="25"/>
      <c r="AT461" s="25"/>
      <c r="AU461" s="25"/>
      <c r="AV461" s="25"/>
      <c r="AW461" s="25"/>
      <c r="AX461" s="25"/>
      <c r="AY461" s="25"/>
      <c r="AZ461" s="25"/>
      <c r="BA461" s="28"/>
      <c r="BB461" s="25"/>
      <c r="BC461" s="25"/>
      <c r="BD461" s="25"/>
      <c r="BE461" s="25"/>
      <c r="BF461" s="25"/>
      <c r="BG461" s="25"/>
      <c r="BH461" s="25"/>
      <c r="BI461" s="25"/>
      <c r="BJ461" s="25"/>
      <c r="BK461" s="25"/>
      <c r="BL461" s="25"/>
      <c r="BM461" s="25"/>
      <c r="BN461" s="25"/>
      <c r="BO461" s="25"/>
      <c r="BP461" s="25"/>
      <c r="BQ461" s="25"/>
      <c r="BR461" s="25"/>
      <c r="BS461" s="25"/>
      <c r="BT461" s="25"/>
      <c r="BU461" s="25"/>
      <c r="BV461" s="22"/>
      <c r="BW461" s="21"/>
      <c r="BX461" s="21"/>
      <c r="BY461" s="21"/>
      <c r="BZ461" s="21" t="str">
        <f t="shared" si="12"/>
        <v>52.02.01 Искусство балета</v>
      </c>
      <c r="CA461" s="25"/>
      <c r="CB461" s="25"/>
      <c r="CC461" s="25"/>
      <c r="CD461" s="25"/>
      <c r="CE461" s="25"/>
      <c r="CF461" s="25"/>
      <c r="CG461" s="25"/>
      <c r="CH461" s="25"/>
      <c r="CI461" s="25"/>
      <c r="CJ461" s="25"/>
      <c r="CK461" s="25"/>
    </row>
    <row r="462" spans="1:89" ht="15.75" customHeight="1">
      <c r="A462" s="24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4"/>
      <c r="Z462" s="34" t="s">
        <v>920</v>
      </c>
      <c r="AA462" s="35" t="s">
        <v>1598</v>
      </c>
      <c r="AB462" s="34" t="s">
        <v>920</v>
      </c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  <c r="AS462" s="25"/>
      <c r="AT462" s="25"/>
      <c r="AU462" s="25"/>
      <c r="AV462" s="25"/>
      <c r="AW462" s="25"/>
      <c r="AX462" s="25"/>
      <c r="AY462" s="25"/>
      <c r="AZ462" s="25"/>
      <c r="BA462" s="28"/>
      <c r="BB462" s="25"/>
      <c r="BC462" s="25"/>
      <c r="BD462" s="25"/>
      <c r="BE462" s="25"/>
      <c r="BF462" s="25"/>
      <c r="BG462" s="25"/>
      <c r="BH462" s="25"/>
      <c r="BI462" s="25"/>
      <c r="BJ462" s="25"/>
      <c r="BK462" s="25"/>
      <c r="BL462" s="25"/>
      <c r="BM462" s="25"/>
      <c r="BN462" s="25"/>
      <c r="BO462" s="25"/>
      <c r="BP462" s="25"/>
      <c r="BQ462" s="25"/>
      <c r="BR462" s="25"/>
      <c r="BS462" s="25"/>
      <c r="BT462" s="25"/>
      <c r="BU462" s="25"/>
      <c r="BV462" s="22"/>
      <c r="BW462" s="21"/>
      <c r="BX462" s="21"/>
      <c r="BY462" s="21"/>
      <c r="BZ462" s="21" t="str">
        <f t="shared" si="12"/>
        <v>52.02.02 Искусство танца (по видам)</v>
      </c>
      <c r="CA462" s="25"/>
      <c r="CB462" s="25"/>
      <c r="CC462" s="25"/>
      <c r="CD462" s="25"/>
      <c r="CE462" s="25"/>
      <c r="CF462" s="25"/>
      <c r="CG462" s="25"/>
      <c r="CH462" s="25"/>
      <c r="CI462" s="25"/>
      <c r="CJ462" s="25"/>
      <c r="CK462" s="25"/>
    </row>
    <row r="463" spans="1:89" ht="15.75" customHeight="1">
      <c r="A463" s="24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4"/>
      <c r="Z463" s="34" t="s">
        <v>921</v>
      </c>
      <c r="AA463" s="35" t="s">
        <v>1599</v>
      </c>
      <c r="AB463" s="34" t="s">
        <v>921</v>
      </c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  <c r="AS463" s="25"/>
      <c r="AT463" s="25"/>
      <c r="AU463" s="25"/>
      <c r="AV463" s="25"/>
      <c r="AW463" s="25"/>
      <c r="AX463" s="25"/>
      <c r="AY463" s="25"/>
      <c r="AZ463" s="25"/>
      <c r="BA463" s="28"/>
      <c r="BB463" s="25"/>
      <c r="BC463" s="25"/>
      <c r="BD463" s="25"/>
      <c r="BE463" s="25"/>
      <c r="BF463" s="25"/>
      <c r="BG463" s="25"/>
      <c r="BH463" s="25"/>
      <c r="BI463" s="25"/>
      <c r="BJ463" s="25"/>
      <c r="BK463" s="25"/>
      <c r="BL463" s="25"/>
      <c r="BM463" s="25"/>
      <c r="BN463" s="25"/>
      <c r="BO463" s="25"/>
      <c r="BP463" s="25"/>
      <c r="BQ463" s="25"/>
      <c r="BR463" s="25"/>
      <c r="BS463" s="25"/>
      <c r="BT463" s="25"/>
      <c r="BU463" s="25"/>
      <c r="BV463" s="22"/>
      <c r="BW463" s="21"/>
      <c r="BX463" s="21"/>
      <c r="BY463" s="21"/>
      <c r="BZ463" s="21" t="str">
        <f t="shared" si="12"/>
        <v>52.02.03 Цирковое искусство</v>
      </c>
      <c r="CA463" s="25"/>
      <c r="CB463" s="25"/>
      <c r="CC463" s="25"/>
      <c r="CD463" s="25"/>
      <c r="CE463" s="25"/>
      <c r="CF463" s="25"/>
      <c r="CG463" s="25"/>
      <c r="CH463" s="25"/>
      <c r="CI463" s="25"/>
      <c r="CJ463" s="25"/>
      <c r="CK463" s="25"/>
    </row>
    <row r="464" spans="1:89" ht="15.75" customHeight="1">
      <c r="A464" s="24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4"/>
      <c r="Z464" s="34" t="s">
        <v>922</v>
      </c>
      <c r="AA464" s="35" t="s">
        <v>1600</v>
      </c>
      <c r="AB464" s="34" t="s">
        <v>922</v>
      </c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  <c r="AS464" s="25"/>
      <c r="AT464" s="25"/>
      <c r="AU464" s="25"/>
      <c r="AV464" s="25"/>
      <c r="AW464" s="25"/>
      <c r="AX464" s="25"/>
      <c r="AY464" s="25"/>
      <c r="AZ464" s="25"/>
      <c r="BA464" s="28"/>
      <c r="BB464" s="25"/>
      <c r="BC464" s="25"/>
      <c r="BD464" s="25"/>
      <c r="BE464" s="25"/>
      <c r="BF464" s="25"/>
      <c r="BG464" s="25"/>
      <c r="BH464" s="25"/>
      <c r="BI464" s="25"/>
      <c r="BJ464" s="25"/>
      <c r="BK464" s="25"/>
      <c r="BL464" s="25"/>
      <c r="BM464" s="25"/>
      <c r="BN464" s="25"/>
      <c r="BO464" s="25"/>
      <c r="BP464" s="25"/>
      <c r="BQ464" s="25"/>
      <c r="BR464" s="25"/>
      <c r="BS464" s="25"/>
      <c r="BT464" s="25"/>
      <c r="BU464" s="25"/>
      <c r="BV464" s="22"/>
      <c r="BW464" s="21"/>
      <c r="BX464" s="21"/>
      <c r="BY464" s="21"/>
      <c r="BZ464" s="21" t="str">
        <f t="shared" si="12"/>
        <v>52.02.04 Актерское искусство</v>
      </c>
      <c r="CA464" s="25"/>
      <c r="CB464" s="25"/>
      <c r="CC464" s="25"/>
      <c r="CD464" s="25"/>
      <c r="CE464" s="25"/>
      <c r="CF464" s="25"/>
      <c r="CG464" s="25"/>
      <c r="CH464" s="25"/>
      <c r="CI464" s="25"/>
      <c r="CJ464" s="25"/>
      <c r="CK464" s="25"/>
    </row>
    <row r="465" spans="1:89" ht="15.75" customHeight="1">
      <c r="A465" s="24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4"/>
      <c r="Z465" s="34" t="s">
        <v>923</v>
      </c>
      <c r="AA465" s="35" t="s">
        <v>1601</v>
      </c>
      <c r="AB465" s="34" t="s">
        <v>923</v>
      </c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  <c r="AS465" s="25"/>
      <c r="AT465" s="25"/>
      <c r="AU465" s="25"/>
      <c r="AV465" s="25"/>
      <c r="AW465" s="25"/>
      <c r="AX465" s="25"/>
      <c r="AY465" s="25"/>
      <c r="AZ465" s="25"/>
      <c r="BA465" s="28"/>
      <c r="BB465" s="25"/>
      <c r="BC465" s="25"/>
      <c r="BD465" s="25"/>
      <c r="BE465" s="25"/>
      <c r="BF465" s="25"/>
      <c r="BG465" s="25"/>
      <c r="BH465" s="25"/>
      <c r="BI465" s="25"/>
      <c r="BJ465" s="25"/>
      <c r="BK465" s="25"/>
      <c r="BL465" s="25"/>
      <c r="BM465" s="25"/>
      <c r="BN465" s="25"/>
      <c r="BO465" s="25"/>
      <c r="BP465" s="25"/>
      <c r="BQ465" s="25"/>
      <c r="BR465" s="25"/>
      <c r="BS465" s="25"/>
      <c r="BT465" s="25"/>
      <c r="BU465" s="25"/>
      <c r="BV465" s="22"/>
      <c r="BW465" s="21"/>
      <c r="BX465" s="21"/>
      <c r="BY465" s="21"/>
      <c r="BZ465" s="21" t="str">
        <f t="shared" si="12"/>
        <v>52.02.05 Искусство эстрады</v>
      </c>
      <c r="CA465" s="25"/>
      <c r="CB465" s="25"/>
      <c r="CC465" s="25"/>
      <c r="CD465" s="25"/>
      <c r="CE465" s="25"/>
      <c r="CF465" s="25"/>
      <c r="CG465" s="25"/>
      <c r="CH465" s="25"/>
      <c r="CI465" s="25"/>
      <c r="CJ465" s="25"/>
      <c r="CK465" s="25"/>
    </row>
    <row r="466" spans="1:89" ht="15.75" customHeight="1">
      <c r="A466" s="24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4"/>
      <c r="Z466" s="34" t="s">
        <v>925</v>
      </c>
      <c r="AA466" s="35" t="s">
        <v>1602</v>
      </c>
      <c r="AB466" s="34" t="s">
        <v>925</v>
      </c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  <c r="AS466" s="25"/>
      <c r="AT466" s="25"/>
      <c r="AU466" s="25"/>
      <c r="AV466" s="25"/>
      <c r="AW466" s="25"/>
      <c r="AX466" s="25"/>
      <c r="AY466" s="25"/>
      <c r="AZ466" s="25"/>
      <c r="BA466" s="28"/>
      <c r="BB466" s="25"/>
      <c r="BC466" s="25"/>
      <c r="BD466" s="25"/>
      <c r="BE466" s="25"/>
      <c r="BF466" s="25"/>
      <c r="BG466" s="25"/>
      <c r="BH466" s="25"/>
      <c r="BI466" s="25"/>
      <c r="BJ466" s="25"/>
      <c r="BK466" s="25"/>
      <c r="BL466" s="25"/>
      <c r="BM466" s="25"/>
      <c r="BN466" s="25"/>
      <c r="BO466" s="25"/>
      <c r="BP466" s="25"/>
      <c r="BQ466" s="25"/>
      <c r="BR466" s="25"/>
      <c r="BS466" s="25"/>
      <c r="BT466" s="25"/>
      <c r="BU466" s="25"/>
      <c r="BV466" s="22"/>
      <c r="BW466" s="21"/>
      <c r="BX466" s="21"/>
      <c r="BY466" s="21"/>
      <c r="BZ466" s="21" t="str">
        <f t="shared" si="12"/>
        <v>53.02.01 Музыкальное образование</v>
      </c>
      <c r="CA466" s="25"/>
      <c r="CB466" s="25"/>
      <c r="CC466" s="25"/>
      <c r="CD466" s="25"/>
      <c r="CE466" s="25"/>
      <c r="CF466" s="25"/>
      <c r="CG466" s="25"/>
      <c r="CH466" s="25"/>
      <c r="CI466" s="25"/>
      <c r="CJ466" s="25"/>
      <c r="CK466" s="25"/>
    </row>
    <row r="467" spans="1:89" ht="15.75" customHeight="1">
      <c r="A467" s="24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4"/>
      <c r="Z467" s="34" t="s">
        <v>926</v>
      </c>
      <c r="AA467" s="35" t="s">
        <v>1603</v>
      </c>
      <c r="AB467" s="34" t="s">
        <v>926</v>
      </c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  <c r="AS467" s="25"/>
      <c r="AT467" s="25"/>
      <c r="AU467" s="25"/>
      <c r="AV467" s="25"/>
      <c r="AW467" s="25"/>
      <c r="AX467" s="25"/>
      <c r="AY467" s="25"/>
      <c r="AZ467" s="25"/>
      <c r="BA467" s="28"/>
      <c r="BB467" s="25"/>
      <c r="BC467" s="25"/>
      <c r="BD467" s="25"/>
      <c r="BE467" s="25"/>
      <c r="BF467" s="25"/>
      <c r="BG467" s="25"/>
      <c r="BH467" s="25"/>
      <c r="BI467" s="25"/>
      <c r="BJ467" s="25"/>
      <c r="BK467" s="25"/>
      <c r="BL467" s="25"/>
      <c r="BM467" s="25"/>
      <c r="BN467" s="25"/>
      <c r="BO467" s="25"/>
      <c r="BP467" s="25"/>
      <c r="BQ467" s="25"/>
      <c r="BR467" s="25"/>
      <c r="BS467" s="25"/>
      <c r="BT467" s="25"/>
      <c r="BU467" s="25"/>
      <c r="BV467" s="22"/>
      <c r="BW467" s="21"/>
      <c r="BX467" s="21"/>
      <c r="BY467" s="21"/>
      <c r="BZ467" s="21" t="str">
        <f t="shared" si="12"/>
        <v>53.02.02 Музыкальное искусство эстрады (по видам)</v>
      </c>
      <c r="CA467" s="25"/>
      <c r="CB467" s="25"/>
      <c r="CC467" s="25"/>
      <c r="CD467" s="25"/>
      <c r="CE467" s="25"/>
      <c r="CF467" s="25"/>
      <c r="CG467" s="25"/>
      <c r="CH467" s="25"/>
      <c r="CI467" s="25"/>
      <c r="CJ467" s="25"/>
      <c r="CK467" s="25"/>
    </row>
    <row r="468" spans="1:89" ht="15.75" customHeight="1">
      <c r="A468" s="24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4"/>
      <c r="Z468" s="34" t="s">
        <v>927</v>
      </c>
      <c r="AA468" s="35" t="s">
        <v>1604</v>
      </c>
      <c r="AB468" s="34" t="s">
        <v>927</v>
      </c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  <c r="AS468" s="25"/>
      <c r="AT468" s="25"/>
      <c r="AU468" s="25"/>
      <c r="AV468" s="25"/>
      <c r="AW468" s="25"/>
      <c r="AX468" s="25"/>
      <c r="AY468" s="25"/>
      <c r="AZ468" s="25"/>
      <c r="BA468" s="28"/>
      <c r="BB468" s="25"/>
      <c r="BC468" s="25"/>
      <c r="BD468" s="25"/>
      <c r="BE468" s="25"/>
      <c r="BF468" s="25"/>
      <c r="BG468" s="25"/>
      <c r="BH468" s="25"/>
      <c r="BI468" s="25"/>
      <c r="BJ468" s="25"/>
      <c r="BK468" s="25"/>
      <c r="BL468" s="25"/>
      <c r="BM468" s="25"/>
      <c r="BN468" s="25"/>
      <c r="BO468" s="25"/>
      <c r="BP468" s="25"/>
      <c r="BQ468" s="25"/>
      <c r="BR468" s="25"/>
      <c r="BS468" s="25"/>
      <c r="BT468" s="25"/>
      <c r="BU468" s="25"/>
      <c r="BV468" s="22"/>
      <c r="BW468" s="21"/>
      <c r="BX468" s="21"/>
      <c r="BY468" s="21"/>
      <c r="BZ468" s="21" t="str">
        <f t="shared" si="12"/>
        <v>53.02.03 Инструментальное исполнительство (по видам инструментов)</v>
      </c>
      <c r="CA468" s="25"/>
      <c r="CB468" s="25"/>
      <c r="CC468" s="25"/>
      <c r="CD468" s="25"/>
      <c r="CE468" s="25"/>
      <c r="CF468" s="25"/>
      <c r="CG468" s="25"/>
      <c r="CH468" s="25"/>
      <c r="CI468" s="25"/>
      <c r="CJ468" s="25"/>
      <c r="CK468" s="25"/>
    </row>
    <row r="469" spans="1:89" ht="15.75" customHeight="1">
      <c r="A469" s="24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4"/>
      <c r="Z469" s="34" t="s">
        <v>928</v>
      </c>
      <c r="AA469" s="35" t="s">
        <v>1605</v>
      </c>
      <c r="AB469" s="34" t="s">
        <v>928</v>
      </c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  <c r="AS469" s="25"/>
      <c r="AT469" s="25"/>
      <c r="AU469" s="25"/>
      <c r="AV469" s="25"/>
      <c r="AW469" s="25"/>
      <c r="AX469" s="25"/>
      <c r="AY469" s="25"/>
      <c r="AZ469" s="25"/>
      <c r="BA469" s="28"/>
      <c r="BB469" s="25"/>
      <c r="BC469" s="25"/>
      <c r="BD469" s="25"/>
      <c r="BE469" s="25"/>
      <c r="BF469" s="25"/>
      <c r="BG469" s="25"/>
      <c r="BH469" s="25"/>
      <c r="BI469" s="25"/>
      <c r="BJ469" s="25"/>
      <c r="BK469" s="25"/>
      <c r="BL469" s="25"/>
      <c r="BM469" s="25"/>
      <c r="BN469" s="25"/>
      <c r="BO469" s="25"/>
      <c r="BP469" s="25"/>
      <c r="BQ469" s="25"/>
      <c r="BR469" s="25"/>
      <c r="BS469" s="25"/>
      <c r="BT469" s="25"/>
      <c r="BU469" s="25"/>
      <c r="BV469" s="22"/>
      <c r="BW469" s="21"/>
      <c r="BX469" s="21"/>
      <c r="BY469" s="21"/>
      <c r="BZ469" s="21" t="str">
        <f t="shared" si="12"/>
        <v>53.02.04 Вокальное искусство</v>
      </c>
      <c r="CA469" s="25"/>
      <c r="CB469" s="25"/>
      <c r="CC469" s="25"/>
      <c r="CD469" s="25"/>
      <c r="CE469" s="25"/>
      <c r="CF469" s="25"/>
      <c r="CG469" s="25"/>
      <c r="CH469" s="25"/>
      <c r="CI469" s="25"/>
      <c r="CJ469" s="25"/>
      <c r="CK469" s="25"/>
    </row>
    <row r="470" spans="1:89" ht="15.75" customHeight="1">
      <c r="A470" s="24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4"/>
      <c r="Z470" s="34" t="s">
        <v>929</v>
      </c>
      <c r="AA470" s="35" t="s">
        <v>1606</v>
      </c>
      <c r="AB470" s="34" t="s">
        <v>929</v>
      </c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  <c r="AS470" s="25"/>
      <c r="AT470" s="25"/>
      <c r="AU470" s="25"/>
      <c r="AV470" s="25"/>
      <c r="AW470" s="25"/>
      <c r="AX470" s="25"/>
      <c r="AY470" s="25"/>
      <c r="AZ470" s="25"/>
      <c r="BA470" s="28"/>
      <c r="BB470" s="25"/>
      <c r="BC470" s="25"/>
      <c r="BD470" s="25"/>
      <c r="BE470" s="25"/>
      <c r="BF470" s="25"/>
      <c r="BG470" s="25"/>
      <c r="BH470" s="25"/>
      <c r="BI470" s="25"/>
      <c r="BJ470" s="25"/>
      <c r="BK470" s="25"/>
      <c r="BL470" s="25"/>
      <c r="BM470" s="25"/>
      <c r="BN470" s="25"/>
      <c r="BO470" s="25"/>
      <c r="BP470" s="25"/>
      <c r="BQ470" s="25"/>
      <c r="BR470" s="25"/>
      <c r="BS470" s="25"/>
      <c r="BT470" s="25"/>
      <c r="BU470" s="25"/>
      <c r="BV470" s="22"/>
      <c r="BW470" s="21"/>
      <c r="BX470" s="21"/>
      <c r="BY470" s="21"/>
      <c r="BZ470" s="21" t="str">
        <f t="shared" si="12"/>
        <v>53.02.05 Сольное и хоровое народное пение</v>
      </c>
      <c r="CA470" s="25"/>
      <c r="CB470" s="25"/>
      <c r="CC470" s="25"/>
      <c r="CD470" s="25"/>
      <c r="CE470" s="25"/>
      <c r="CF470" s="25"/>
      <c r="CG470" s="25"/>
      <c r="CH470" s="25"/>
      <c r="CI470" s="25"/>
      <c r="CJ470" s="25"/>
      <c r="CK470" s="25"/>
    </row>
    <row r="471" spans="1:89" ht="15.75" customHeight="1">
      <c r="A471" s="24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4"/>
      <c r="Z471" s="34" t="s">
        <v>930</v>
      </c>
      <c r="AA471" s="35" t="s">
        <v>1607</v>
      </c>
      <c r="AB471" s="34" t="s">
        <v>930</v>
      </c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  <c r="AS471" s="25"/>
      <c r="AT471" s="25"/>
      <c r="AU471" s="25"/>
      <c r="AV471" s="25"/>
      <c r="AW471" s="25"/>
      <c r="AX471" s="25"/>
      <c r="AY471" s="25"/>
      <c r="AZ471" s="25"/>
      <c r="BA471" s="28"/>
      <c r="BB471" s="25"/>
      <c r="BC471" s="25"/>
      <c r="BD471" s="25"/>
      <c r="BE471" s="25"/>
      <c r="BF471" s="25"/>
      <c r="BG471" s="25"/>
      <c r="BH471" s="25"/>
      <c r="BI471" s="25"/>
      <c r="BJ471" s="25"/>
      <c r="BK471" s="25"/>
      <c r="BL471" s="25"/>
      <c r="BM471" s="25"/>
      <c r="BN471" s="25"/>
      <c r="BO471" s="25"/>
      <c r="BP471" s="25"/>
      <c r="BQ471" s="25"/>
      <c r="BR471" s="25"/>
      <c r="BS471" s="25"/>
      <c r="BT471" s="25"/>
      <c r="BU471" s="25"/>
      <c r="BV471" s="22"/>
      <c r="BW471" s="21"/>
      <c r="BX471" s="21"/>
      <c r="BY471" s="21"/>
      <c r="BZ471" s="21" t="str">
        <f t="shared" si="12"/>
        <v>53.02.06 Хоровое дирижирование</v>
      </c>
      <c r="CA471" s="25"/>
      <c r="CB471" s="25"/>
      <c r="CC471" s="25"/>
      <c r="CD471" s="25"/>
      <c r="CE471" s="25"/>
      <c r="CF471" s="25"/>
      <c r="CG471" s="25"/>
      <c r="CH471" s="25"/>
      <c r="CI471" s="25"/>
      <c r="CJ471" s="25"/>
      <c r="CK471" s="25"/>
    </row>
    <row r="472" spans="1:89" ht="15.75" customHeight="1">
      <c r="A472" s="24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4"/>
      <c r="Z472" s="34" t="s">
        <v>930</v>
      </c>
      <c r="AA472" s="35" t="s">
        <v>1608</v>
      </c>
      <c r="AB472" s="34" t="s">
        <v>930</v>
      </c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  <c r="AS472" s="25"/>
      <c r="AT472" s="25"/>
      <c r="AU472" s="25"/>
      <c r="AV472" s="25"/>
      <c r="AW472" s="25"/>
      <c r="AX472" s="25"/>
      <c r="AY472" s="25"/>
      <c r="AZ472" s="25"/>
      <c r="BA472" s="28"/>
      <c r="BB472" s="25"/>
      <c r="BC472" s="25"/>
      <c r="BD472" s="25"/>
      <c r="BE472" s="25"/>
      <c r="BF472" s="25"/>
      <c r="BG472" s="25"/>
      <c r="BH472" s="25"/>
      <c r="BI472" s="25"/>
      <c r="BJ472" s="25"/>
      <c r="BK472" s="25"/>
      <c r="BL472" s="25"/>
      <c r="BM472" s="25"/>
      <c r="BN472" s="25"/>
      <c r="BO472" s="25"/>
      <c r="BP472" s="25"/>
      <c r="BQ472" s="25"/>
      <c r="BR472" s="25"/>
      <c r="BS472" s="25"/>
      <c r="BT472" s="25"/>
      <c r="BU472" s="25"/>
      <c r="BV472" s="22"/>
      <c r="BW472" s="21"/>
      <c r="BX472" s="21"/>
      <c r="BY472" s="21"/>
      <c r="BZ472" s="21" t="str">
        <f t="shared" si="12"/>
        <v>53.02.06 Хоровое дирижирование с присвоением квалификаций хормейстер, преподаватель</v>
      </c>
      <c r="CA472" s="25"/>
      <c r="CB472" s="25"/>
      <c r="CC472" s="25"/>
      <c r="CD472" s="25"/>
      <c r="CE472" s="25"/>
      <c r="CF472" s="25"/>
      <c r="CG472" s="25"/>
      <c r="CH472" s="25"/>
      <c r="CI472" s="25"/>
      <c r="CJ472" s="25"/>
      <c r="CK472" s="25"/>
    </row>
    <row r="473" spans="1:89" ht="15.75" customHeight="1">
      <c r="A473" s="24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4"/>
      <c r="Z473" s="34" t="s">
        <v>931</v>
      </c>
      <c r="AA473" s="35" t="s">
        <v>1609</v>
      </c>
      <c r="AB473" s="34" t="s">
        <v>931</v>
      </c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  <c r="AS473" s="25"/>
      <c r="AT473" s="25"/>
      <c r="AU473" s="25"/>
      <c r="AV473" s="25"/>
      <c r="AW473" s="25"/>
      <c r="AX473" s="25"/>
      <c r="AY473" s="25"/>
      <c r="AZ473" s="25"/>
      <c r="BA473" s="28"/>
      <c r="BB473" s="25"/>
      <c r="BC473" s="25"/>
      <c r="BD473" s="25"/>
      <c r="BE473" s="25"/>
      <c r="BF473" s="25"/>
      <c r="BG473" s="25"/>
      <c r="BH473" s="25"/>
      <c r="BI473" s="25"/>
      <c r="BJ473" s="25"/>
      <c r="BK473" s="25"/>
      <c r="BL473" s="25"/>
      <c r="BM473" s="25"/>
      <c r="BN473" s="25"/>
      <c r="BO473" s="25"/>
      <c r="BP473" s="25"/>
      <c r="BQ473" s="25"/>
      <c r="BR473" s="25"/>
      <c r="BS473" s="25"/>
      <c r="BT473" s="25"/>
      <c r="BU473" s="25"/>
      <c r="BV473" s="22"/>
      <c r="BW473" s="21"/>
      <c r="BX473" s="21"/>
      <c r="BY473" s="21"/>
      <c r="BZ473" s="21" t="str">
        <f t="shared" si="12"/>
        <v>53.02.07 Теория музыки</v>
      </c>
      <c r="CA473" s="25"/>
      <c r="CB473" s="25"/>
      <c r="CC473" s="25"/>
      <c r="CD473" s="25"/>
      <c r="CE473" s="25"/>
      <c r="CF473" s="25"/>
      <c r="CG473" s="25"/>
      <c r="CH473" s="25"/>
      <c r="CI473" s="25"/>
      <c r="CJ473" s="25"/>
      <c r="CK473" s="25"/>
    </row>
    <row r="474" spans="1:89" ht="15.75" customHeight="1">
      <c r="A474" s="24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4"/>
      <c r="Z474" s="34" t="s">
        <v>932</v>
      </c>
      <c r="AA474" s="35" t="s">
        <v>1610</v>
      </c>
      <c r="AB474" s="34" t="s">
        <v>932</v>
      </c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  <c r="AS474" s="25"/>
      <c r="AT474" s="25"/>
      <c r="AU474" s="25"/>
      <c r="AV474" s="25"/>
      <c r="AW474" s="25"/>
      <c r="AX474" s="25"/>
      <c r="AY474" s="25"/>
      <c r="AZ474" s="25"/>
      <c r="BA474" s="28"/>
      <c r="BB474" s="25"/>
      <c r="BC474" s="25"/>
      <c r="BD474" s="25"/>
      <c r="BE474" s="25"/>
      <c r="BF474" s="25"/>
      <c r="BG474" s="25"/>
      <c r="BH474" s="25"/>
      <c r="BI474" s="25"/>
      <c r="BJ474" s="25"/>
      <c r="BK474" s="25"/>
      <c r="BL474" s="25"/>
      <c r="BM474" s="25"/>
      <c r="BN474" s="25"/>
      <c r="BO474" s="25"/>
      <c r="BP474" s="25"/>
      <c r="BQ474" s="25"/>
      <c r="BR474" s="25"/>
      <c r="BS474" s="25"/>
      <c r="BT474" s="25"/>
      <c r="BU474" s="25"/>
      <c r="BV474" s="22"/>
      <c r="BW474" s="21"/>
      <c r="BX474" s="21"/>
      <c r="BY474" s="21"/>
      <c r="BZ474" s="21" t="str">
        <f t="shared" si="12"/>
        <v>53.02.08 Музыкальное звукооператорское мастерство</v>
      </c>
      <c r="CA474" s="25"/>
      <c r="CB474" s="25"/>
      <c r="CC474" s="25"/>
      <c r="CD474" s="25"/>
      <c r="CE474" s="25"/>
      <c r="CF474" s="25"/>
      <c r="CG474" s="25"/>
      <c r="CH474" s="25"/>
      <c r="CI474" s="25"/>
      <c r="CJ474" s="25"/>
      <c r="CK474" s="25"/>
    </row>
    <row r="475" spans="1:89" ht="15.75" customHeight="1">
      <c r="A475" s="24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4"/>
      <c r="Z475" s="34" t="s">
        <v>933</v>
      </c>
      <c r="AA475" s="35" t="s">
        <v>1611</v>
      </c>
      <c r="AB475" s="34" t="s">
        <v>933</v>
      </c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  <c r="AS475" s="25"/>
      <c r="AT475" s="25"/>
      <c r="AU475" s="25"/>
      <c r="AV475" s="25"/>
      <c r="AW475" s="25"/>
      <c r="AX475" s="25"/>
      <c r="AY475" s="25"/>
      <c r="AZ475" s="25"/>
      <c r="BA475" s="28"/>
      <c r="BB475" s="25"/>
      <c r="BC475" s="25"/>
      <c r="BD475" s="25"/>
      <c r="BE475" s="25"/>
      <c r="BF475" s="25"/>
      <c r="BG475" s="25"/>
      <c r="BH475" s="25"/>
      <c r="BI475" s="25"/>
      <c r="BJ475" s="25"/>
      <c r="BK475" s="25"/>
      <c r="BL475" s="25"/>
      <c r="BM475" s="25"/>
      <c r="BN475" s="25"/>
      <c r="BO475" s="25"/>
      <c r="BP475" s="25"/>
      <c r="BQ475" s="25"/>
      <c r="BR475" s="25"/>
      <c r="BS475" s="25"/>
      <c r="BT475" s="25"/>
      <c r="BU475" s="25"/>
      <c r="BV475" s="22"/>
      <c r="BW475" s="21"/>
      <c r="BX475" s="21"/>
      <c r="BY475" s="21"/>
      <c r="BZ475" s="21" t="str">
        <f t="shared" si="12"/>
        <v>53.02.09 Театрально-декорационное искусство (по видам)</v>
      </c>
      <c r="CA475" s="25"/>
      <c r="CB475" s="25"/>
      <c r="CC475" s="25"/>
      <c r="CD475" s="25"/>
      <c r="CE475" s="25"/>
      <c r="CF475" s="25"/>
      <c r="CG475" s="25"/>
      <c r="CH475" s="25"/>
      <c r="CI475" s="25"/>
      <c r="CJ475" s="25"/>
      <c r="CK475" s="25"/>
    </row>
    <row r="476" spans="1:89" ht="15.75" customHeight="1">
      <c r="A476" s="24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4"/>
      <c r="Z476" s="34" t="s">
        <v>950</v>
      </c>
      <c r="AA476" s="35" t="s">
        <v>1612</v>
      </c>
      <c r="AB476" s="34" t="s">
        <v>950</v>
      </c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  <c r="AS476" s="25"/>
      <c r="AT476" s="25"/>
      <c r="AU476" s="25"/>
      <c r="AV476" s="25"/>
      <c r="AW476" s="25"/>
      <c r="AX476" s="25"/>
      <c r="AY476" s="25"/>
      <c r="AZ476" s="25"/>
      <c r="BA476" s="28"/>
      <c r="BB476" s="25"/>
      <c r="BC476" s="25"/>
      <c r="BD476" s="25"/>
      <c r="BE476" s="25"/>
      <c r="BF476" s="25"/>
      <c r="BG476" s="25"/>
      <c r="BH476" s="25"/>
      <c r="BI476" s="25"/>
      <c r="BJ476" s="25"/>
      <c r="BK476" s="25"/>
      <c r="BL476" s="25"/>
      <c r="BM476" s="25"/>
      <c r="BN476" s="25"/>
      <c r="BO476" s="25"/>
      <c r="BP476" s="25"/>
      <c r="BQ476" s="25"/>
      <c r="BR476" s="25"/>
      <c r="BS476" s="25"/>
      <c r="BT476" s="25"/>
      <c r="BU476" s="25"/>
      <c r="BV476" s="22"/>
      <c r="BW476" s="21"/>
      <c r="BX476" s="21"/>
      <c r="BY476" s="21"/>
      <c r="BZ476" s="21" t="str">
        <f t="shared" si="12"/>
        <v>54.02.01 Дизайн (по отраслям)</v>
      </c>
      <c r="CA476" s="25"/>
      <c r="CB476" s="25"/>
      <c r="CC476" s="25"/>
      <c r="CD476" s="25"/>
      <c r="CE476" s="25"/>
      <c r="CF476" s="25"/>
      <c r="CG476" s="25"/>
      <c r="CH476" s="25"/>
      <c r="CI476" s="25"/>
      <c r="CJ476" s="25"/>
      <c r="CK476" s="25"/>
    </row>
    <row r="477" spans="1:89" ht="15.75" customHeight="1">
      <c r="A477" s="24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4"/>
      <c r="Z477" s="34" t="s">
        <v>951</v>
      </c>
      <c r="AA477" s="35" t="s">
        <v>1613</v>
      </c>
      <c r="AB477" s="34" t="s">
        <v>951</v>
      </c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  <c r="AS477" s="25"/>
      <c r="AT477" s="25"/>
      <c r="AU477" s="25"/>
      <c r="AV477" s="25"/>
      <c r="AW477" s="25"/>
      <c r="AX477" s="25"/>
      <c r="AY477" s="25"/>
      <c r="AZ477" s="25"/>
      <c r="BA477" s="28"/>
      <c r="BB477" s="25"/>
      <c r="BC477" s="25"/>
      <c r="BD477" s="25"/>
      <c r="BE477" s="25"/>
      <c r="BF477" s="25"/>
      <c r="BG477" s="25"/>
      <c r="BH477" s="25"/>
      <c r="BI477" s="25"/>
      <c r="BJ477" s="25"/>
      <c r="BK477" s="25"/>
      <c r="BL477" s="25"/>
      <c r="BM477" s="25"/>
      <c r="BN477" s="25"/>
      <c r="BO477" s="25"/>
      <c r="BP477" s="25"/>
      <c r="BQ477" s="25"/>
      <c r="BR477" s="25"/>
      <c r="BS477" s="25"/>
      <c r="BT477" s="25"/>
      <c r="BU477" s="25"/>
      <c r="BV477" s="22"/>
      <c r="BW477" s="21"/>
      <c r="BX477" s="21"/>
      <c r="BY477" s="21"/>
      <c r="BZ477" s="21" t="str">
        <f t="shared" si="12"/>
        <v>54.02.02 Декоративно-прикладное искусство и народные промыслы (по видам)</v>
      </c>
      <c r="CA477" s="25"/>
      <c r="CB477" s="25"/>
      <c r="CC477" s="25"/>
      <c r="CD477" s="25"/>
      <c r="CE477" s="25"/>
      <c r="CF477" s="25"/>
      <c r="CG477" s="25"/>
      <c r="CH477" s="25"/>
      <c r="CI477" s="25"/>
      <c r="CJ477" s="25"/>
      <c r="CK477" s="25"/>
    </row>
    <row r="478" spans="1:89" ht="15.75" customHeight="1">
      <c r="A478" s="24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4"/>
      <c r="Z478" s="34" t="s">
        <v>952</v>
      </c>
      <c r="AA478" s="35" t="s">
        <v>1614</v>
      </c>
      <c r="AB478" s="34" t="s">
        <v>952</v>
      </c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  <c r="AS478" s="25"/>
      <c r="AT478" s="25"/>
      <c r="AU478" s="25"/>
      <c r="AV478" s="25"/>
      <c r="AW478" s="25"/>
      <c r="AX478" s="25"/>
      <c r="AY478" s="25"/>
      <c r="AZ478" s="25"/>
      <c r="BA478" s="28"/>
      <c r="BB478" s="25"/>
      <c r="BC478" s="25"/>
      <c r="BD478" s="25"/>
      <c r="BE478" s="25"/>
      <c r="BF478" s="25"/>
      <c r="BG478" s="25"/>
      <c r="BH478" s="25"/>
      <c r="BI478" s="25"/>
      <c r="BJ478" s="25"/>
      <c r="BK478" s="25"/>
      <c r="BL478" s="25"/>
      <c r="BM478" s="25"/>
      <c r="BN478" s="25"/>
      <c r="BO478" s="25"/>
      <c r="BP478" s="25"/>
      <c r="BQ478" s="25"/>
      <c r="BR478" s="25"/>
      <c r="BS478" s="25"/>
      <c r="BT478" s="25"/>
      <c r="BU478" s="25"/>
      <c r="BV478" s="22"/>
      <c r="BW478" s="21"/>
      <c r="BX478" s="21"/>
      <c r="BY478" s="21"/>
      <c r="BZ478" s="21" t="str">
        <f t="shared" si="12"/>
        <v>54.02.03 Художественное оформление изделий текстильной и легкой промышленности</v>
      </c>
      <c r="CA478" s="25"/>
      <c r="CB478" s="25"/>
      <c r="CC478" s="25"/>
      <c r="CD478" s="25"/>
      <c r="CE478" s="25"/>
      <c r="CF478" s="25"/>
      <c r="CG478" s="25"/>
      <c r="CH478" s="25"/>
      <c r="CI478" s="25"/>
      <c r="CJ478" s="25"/>
      <c r="CK478" s="25"/>
    </row>
    <row r="479" spans="1:89" ht="15.75" customHeight="1">
      <c r="A479" s="24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4"/>
      <c r="Z479" s="34" t="s">
        <v>953</v>
      </c>
      <c r="AA479" s="35" t="s">
        <v>1615</v>
      </c>
      <c r="AB479" s="34" t="s">
        <v>953</v>
      </c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  <c r="AS479" s="25"/>
      <c r="AT479" s="25"/>
      <c r="AU479" s="25"/>
      <c r="AV479" s="25"/>
      <c r="AW479" s="25"/>
      <c r="AX479" s="25"/>
      <c r="AY479" s="25"/>
      <c r="AZ479" s="25"/>
      <c r="BA479" s="28"/>
      <c r="BB479" s="25"/>
      <c r="BC479" s="25"/>
      <c r="BD479" s="25"/>
      <c r="BE479" s="25"/>
      <c r="BF479" s="25"/>
      <c r="BG479" s="25"/>
      <c r="BH479" s="25"/>
      <c r="BI479" s="25"/>
      <c r="BJ479" s="25"/>
      <c r="BK479" s="25"/>
      <c r="BL479" s="25"/>
      <c r="BM479" s="25"/>
      <c r="BN479" s="25"/>
      <c r="BO479" s="25"/>
      <c r="BP479" s="25"/>
      <c r="BQ479" s="25"/>
      <c r="BR479" s="25"/>
      <c r="BS479" s="25"/>
      <c r="BT479" s="25"/>
      <c r="BU479" s="25"/>
      <c r="BV479" s="22"/>
      <c r="BW479" s="21"/>
      <c r="BX479" s="21"/>
      <c r="BY479" s="21"/>
      <c r="BZ479" s="21" t="str">
        <f t="shared" si="12"/>
        <v>54.02.04 Реставрация</v>
      </c>
      <c r="CA479" s="25"/>
      <c r="CB479" s="25"/>
      <c r="CC479" s="25"/>
      <c r="CD479" s="25"/>
      <c r="CE479" s="25"/>
      <c r="CF479" s="25"/>
      <c r="CG479" s="25"/>
      <c r="CH479" s="25"/>
      <c r="CI479" s="25"/>
      <c r="CJ479" s="25"/>
      <c r="CK479" s="25"/>
    </row>
    <row r="480" spans="1:89" ht="15.75" customHeight="1">
      <c r="A480" s="24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4"/>
      <c r="Z480" s="34" t="s">
        <v>954</v>
      </c>
      <c r="AA480" s="35" t="s">
        <v>1616</v>
      </c>
      <c r="AB480" s="34" t="s">
        <v>954</v>
      </c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  <c r="AS480" s="25"/>
      <c r="AT480" s="25"/>
      <c r="AU480" s="25"/>
      <c r="AV480" s="25"/>
      <c r="AW480" s="25"/>
      <c r="AX480" s="25"/>
      <c r="AY480" s="25"/>
      <c r="AZ480" s="25"/>
      <c r="BA480" s="28"/>
      <c r="BB480" s="25"/>
      <c r="BC480" s="25"/>
      <c r="BD480" s="25"/>
      <c r="BE480" s="25"/>
      <c r="BF480" s="25"/>
      <c r="BG480" s="25"/>
      <c r="BH480" s="25"/>
      <c r="BI480" s="25"/>
      <c r="BJ480" s="25"/>
      <c r="BK480" s="25"/>
      <c r="BL480" s="25"/>
      <c r="BM480" s="25"/>
      <c r="BN480" s="25"/>
      <c r="BO480" s="25"/>
      <c r="BP480" s="25"/>
      <c r="BQ480" s="25"/>
      <c r="BR480" s="25"/>
      <c r="BS480" s="25"/>
      <c r="BT480" s="25"/>
      <c r="BU480" s="25"/>
      <c r="BV480" s="22"/>
      <c r="BW480" s="21"/>
      <c r="BX480" s="21"/>
      <c r="BY480" s="21"/>
      <c r="BZ480" s="21" t="str">
        <f t="shared" si="12"/>
        <v>54.02.05 Живопись (по видам)</v>
      </c>
      <c r="CA480" s="25"/>
      <c r="CB480" s="25"/>
      <c r="CC480" s="25"/>
      <c r="CD480" s="25"/>
      <c r="CE480" s="25"/>
      <c r="CF480" s="25"/>
      <c r="CG480" s="25"/>
      <c r="CH480" s="25"/>
      <c r="CI480" s="25"/>
      <c r="CJ480" s="25"/>
      <c r="CK480" s="25"/>
    </row>
    <row r="481" spans="1:89" ht="15.75" customHeight="1">
      <c r="A481" s="24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4"/>
      <c r="Z481" s="34" t="s">
        <v>954</v>
      </c>
      <c r="AA481" s="35" t="s">
        <v>1617</v>
      </c>
      <c r="AB481" s="34" t="s">
        <v>954</v>
      </c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  <c r="AS481" s="25"/>
      <c r="AT481" s="25"/>
      <c r="AU481" s="25"/>
      <c r="AV481" s="25"/>
      <c r="AW481" s="25"/>
      <c r="AX481" s="25"/>
      <c r="AY481" s="25"/>
      <c r="AZ481" s="25"/>
      <c r="BA481" s="28"/>
      <c r="BB481" s="25"/>
      <c r="BC481" s="25"/>
      <c r="BD481" s="25"/>
      <c r="BE481" s="25"/>
      <c r="BF481" s="25"/>
      <c r="BG481" s="25"/>
      <c r="BH481" s="25"/>
      <c r="BI481" s="25"/>
      <c r="BJ481" s="25"/>
      <c r="BK481" s="25"/>
      <c r="BL481" s="25"/>
      <c r="BM481" s="25"/>
      <c r="BN481" s="25"/>
      <c r="BO481" s="25"/>
      <c r="BP481" s="25"/>
      <c r="BQ481" s="25"/>
      <c r="BR481" s="25"/>
      <c r="BS481" s="25"/>
      <c r="BT481" s="25"/>
      <c r="BU481" s="25"/>
      <c r="BV481" s="22"/>
      <c r="BW481" s="21"/>
      <c r="BX481" s="21"/>
      <c r="BY481" s="21"/>
      <c r="BZ481" s="21" t="str">
        <f t="shared" si="12"/>
        <v>54.02.05 Живопись с присвоением квалификаций художник-живописец, преподаватель</v>
      </c>
      <c r="CA481" s="25"/>
      <c r="CB481" s="25"/>
      <c r="CC481" s="25"/>
      <c r="CD481" s="25"/>
      <c r="CE481" s="25"/>
      <c r="CF481" s="25"/>
      <c r="CG481" s="25"/>
      <c r="CH481" s="25"/>
      <c r="CI481" s="25"/>
      <c r="CJ481" s="25"/>
      <c r="CK481" s="25"/>
    </row>
    <row r="482" spans="1:89" ht="15.75" customHeight="1">
      <c r="A482" s="24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4"/>
      <c r="Z482" s="34" t="s">
        <v>955</v>
      </c>
      <c r="AA482" s="35" t="s">
        <v>1618</v>
      </c>
      <c r="AB482" s="34" t="s">
        <v>955</v>
      </c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  <c r="AS482" s="25"/>
      <c r="AT482" s="25"/>
      <c r="AU482" s="25"/>
      <c r="AV482" s="25"/>
      <c r="AW482" s="25"/>
      <c r="AX482" s="25"/>
      <c r="AY482" s="25"/>
      <c r="AZ482" s="25"/>
      <c r="BA482" s="28"/>
      <c r="BB482" s="25"/>
      <c r="BC482" s="25"/>
      <c r="BD482" s="25"/>
      <c r="BE482" s="25"/>
      <c r="BF482" s="25"/>
      <c r="BG482" s="25"/>
      <c r="BH482" s="25"/>
      <c r="BI482" s="25"/>
      <c r="BJ482" s="25"/>
      <c r="BK482" s="25"/>
      <c r="BL482" s="25"/>
      <c r="BM482" s="25"/>
      <c r="BN482" s="25"/>
      <c r="BO482" s="25"/>
      <c r="BP482" s="25"/>
      <c r="BQ482" s="25"/>
      <c r="BR482" s="25"/>
      <c r="BS482" s="25"/>
      <c r="BT482" s="25"/>
      <c r="BU482" s="25"/>
      <c r="BV482" s="22"/>
      <c r="BW482" s="21"/>
      <c r="BX482" s="21"/>
      <c r="BY482" s="21"/>
      <c r="BZ482" s="21" t="str">
        <f t="shared" si="12"/>
        <v>54.02.06 Изобразительное искусство и черчение</v>
      </c>
      <c r="CA482" s="25"/>
      <c r="CB482" s="25"/>
      <c r="CC482" s="25"/>
      <c r="CD482" s="25"/>
      <c r="CE482" s="25"/>
      <c r="CF482" s="25"/>
      <c r="CG482" s="25"/>
      <c r="CH482" s="25"/>
      <c r="CI482" s="25"/>
      <c r="CJ482" s="25"/>
      <c r="CK482" s="25"/>
    </row>
    <row r="483" spans="1:89" ht="15.75" customHeight="1">
      <c r="A483" s="24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4"/>
      <c r="Z483" s="34" t="s">
        <v>956</v>
      </c>
      <c r="AA483" s="35" t="s">
        <v>1619</v>
      </c>
      <c r="AB483" s="34" t="s">
        <v>956</v>
      </c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  <c r="AS483" s="25"/>
      <c r="AT483" s="25"/>
      <c r="AU483" s="25"/>
      <c r="AV483" s="25"/>
      <c r="AW483" s="25"/>
      <c r="AX483" s="25"/>
      <c r="AY483" s="25"/>
      <c r="AZ483" s="25"/>
      <c r="BA483" s="28"/>
      <c r="BB483" s="25"/>
      <c r="BC483" s="25"/>
      <c r="BD483" s="25"/>
      <c r="BE483" s="25"/>
      <c r="BF483" s="25"/>
      <c r="BG483" s="25"/>
      <c r="BH483" s="25"/>
      <c r="BI483" s="25"/>
      <c r="BJ483" s="25"/>
      <c r="BK483" s="25"/>
      <c r="BL483" s="25"/>
      <c r="BM483" s="25"/>
      <c r="BN483" s="25"/>
      <c r="BO483" s="25"/>
      <c r="BP483" s="25"/>
      <c r="BQ483" s="25"/>
      <c r="BR483" s="25"/>
      <c r="BS483" s="25"/>
      <c r="BT483" s="25"/>
      <c r="BU483" s="25"/>
      <c r="BV483" s="22"/>
      <c r="BW483" s="21"/>
      <c r="BX483" s="21"/>
      <c r="BY483" s="21"/>
      <c r="BZ483" s="21" t="str">
        <f t="shared" si="12"/>
        <v>54.02.07 Скульптура</v>
      </c>
      <c r="CA483" s="25"/>
      <c r="CB483" s="25"/>
      <c r="CC483" s="25"/>
      <c r="CD483" s="25"/>
      <c r="CE483" s="25"/>
      <c r="CF483" s="25"/>
      <c r="CG483" s="25"/>
      <c r="CH483" s="25"/>
      <c r="CI483" s="25"/>
      <c r="CJ483" s="25"/>
      <c r="CK483" s="25"/>
    </row>
    <row r="484" spans="1:89" ht="15.75" customHeight="1">
      <c r="A484" s="24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4"/>
      <c r="Z484" s="34" t="s">
        <v>957</v>
      </c>
      <c r="AA484" s="35" t="s">
        <v>1620</v>
      </c>
      <c r="AB484" s="34" t="s">
        <v>957</v>
      </c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  <c r="AS484" s="25"/>
      <c r="AT484" s="25"/>
      <c r="AU484" s="25"/>
      <c r="AV484" s="25"/>
      <c r="AW484" s="25"/>
      <c r="AX484" s="25"/>
      <c r="AY484" s="25"/>
      <c r="AZ484" s="25"/>
      <c r="BA484" s="28"/>
      <c r="BB484" s="25"/>
      <c r="BC484" s="25"/>
      <c r="BD484" s="25"/>
      <c r="BE484" s="25"/>
      <c r="BF484" s="25"/>
      <c r="BG484" s="25"/>
      <c r="BH484" s="25"/>
      <c r="BI484" s="25"/>
      <c r="BJ484" s="25"/>
      <c r="BK484" s="25"/>
      <c r="BL484" s="25"/>
      <c r="BM484" s="25"/>
      <c r="BN484" s="25"/>
      <c r="BO484" s="25"/>
      <c r="BP484" s="25"/>
      <c r="BQ484" s="25"/>
      <c r="BR484" s="25"/>
      <c r="BS484" s="25"/>
      <c r="BT484" s="25"/>
      <c r="BU484" s="25"/>
      <c r="BV484" s="22"/>
      <c r="BW484" s="21"/>
      <c r="BX484" s="21"/>
      <c r="BY484" s="21"/>
      <c r="BZ484" s="21" t="str">
        <f t="shared" si="12"/>
        <v>54.02.08 Техника и искусство фотографии</v>
      </c>
      <c r="CA484" s="25"/>
      <c r="CB484" s="25"/>
      <c r="CC484" s="25"/>
      <c r="CD484" s="25"/>
      <c r="CE484" s="25"/>
      <c r="CF484" s="25"/>
      <c r="CG484" s="25"/>
      <c r="CH484" s="25"/>
      <c r="CI484" s="25"/>
      <c r="CJ484" s="25"/>
      <c r="CK484" s="25"/>
    </row>
    <row r="485" spans="1:89" ht="15.75" customHeight="1">
      <c r="A485" s="24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4"/>
      <c r="Z485" s="34" t="s">
        <v>958</v>
      </c>
      <c r="AA485" s="35" t="s">
        <v>1621</v>
      </c>
      <c r="AB485" s="34" t="s">
        <v>958</v>
      </c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  <c r="AS485" s="25"/>
      <c r="AT485" s="25"/>
      <c r="AU485" s="25"/>
      <c r="AV485" s="25"/>
      <c r="AW485" s="25"/>
      <c r="AX485" s="25"/>
      <c r="AY485" s="25"/>
      <c r="AZ485" s="25"/>
      <c r="BA485" s="28"/>
      <c r="BB485" s="25"/>
      <c r="BC485" s="25"/>
      <c r="BD485" s="25"/>
      <c r="BE485" s="25"/>
      <c r="BF485" s="25"/>
      <c r="BG485" s="25"/>
      <c r="BH485" s="25"/>
      <c r="BI485" s="25"/>
      <c r="BJ485" s="25"/>
      <c r="BK485" s="25"/>
      <c r="BL485" s="25"/>
      <c r="BM485" s="25"/>
      <c r="BN485" s="25"/>
      <c r="BO485" s="25"/>
      <c r="BP485" s="25"/>
      <c r="BQ485" s="25"/>
      <c r="BR485" s="25"/>
      <c r="BS485" s="25"/>
      <c r="BT485" s="25"/>
      <c r="BU485" s="25"/>
      <c r="BV485" s="22"/>
      <c r="BW485" s="21"/>
      <c r="BX485" s="21"/>
      <c r="BY485" s="21"/>
      <c r="BZ485" s="21" t="str">
        <f t="shared" si="12"/>
        <v>55.02.01 Театральная и аудиовизуальная техника (по видам)</v>
      </c>
      <c r="CA485" s="25"/>
      <c r="CB485" s="25"/>
      <c r="CC485" s="25"/>
      <c r="CD485" s="25"/>
      <c r="CE485" s="25"/>
      <c r="CF485" s="25"/>
      <c r="CG485" s="25"/>
      <c r="CH485" s="25"/>
      <c r="CI485" s="25"/>
      <c r="CJ485" s="25"/>
      <c r="CK485" s="25"/>
    </row>
    <row r="486" spans="1:89" ht="15.75" customHeight="1">
      <c r="A486" s="24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34" t="s">
        <v>959</v>
      </c>
      <c r="AA486" s="35" t="s">
        <v>1622</v>
      </c>
      <c r="AB486" s="34" t="s">
        <v>959</v>
      </c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  <c r="AS486" s="25"/>
      <c r="AT486" s="25"/>
      <c r="AU486" s="25"/>
      <c r="AV486" s="25"/>
      <c r="AW486" s="25"/>
      <c r="AX486" s="25"/>
      <c r="AY486" s="25"/>
      <c r="AZ486" s="25"/>
      <c r="BA486" s="28"/>
      <c r="BB486" s="25"/>
      <c r="BC486" s="25"/>
      <c r="BD486" s="25"/>
      <c r="BE486" s="25"/>
      <c r="BF486" s="25"/>
      <c r="BG486" s="25"/>
      <c r="BH486" s="25"/>
      <c r="BI486" s="25"/>
      <c r="BJ486" s="25"/>
      <c r="BK486" s="25"/>
      <c r="BL486" s="25"/>
      <c r="BM486" s="25"/>
      <c r="BN486" s="25"/>
      <c r="BO486" s="25"/>
      <c r="BP486" s="25"/>
      <c r="BQ486" s="25"/>
      <c r="BR486" s="25"/>
      <c r="BS486" s="25"/>
      <c r="BT486" s="25"/>
      <c r="BU486" s="25"/>
      <c r="BV486" s="22"/>
      <c r="BW486" s="21"/>
      <c r="BX486" s="21"/>
      <c r="BY486" s="21"/>
      <c r="BZ486" s="21" t="str">
        <f t="shared" si="12"/>
        <v>55.02.02 Анимация (по видам)</v>
      </c>
      <c r="CA486" s="25"/>
      <c r="CB486" s="25"/>
      <c r="CC486" s="25"/>
      <c r="CD486" s="25"/>
      <c r="CE486" s="25"/>
      <c r="CF486" s="25"/>
      <c r="CG486" s="25"/>
      <c r="CH486" s="25"/>
      <c r="CI486" s="25"/>
      <c r="CJ486" s="25"/>
      <c r="CK486" s="25"/>
    </row>
    <row r="487" spans="1:89" ht="15.75" customHeight="1">
      <c r="A487" s="24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34" t="s">
        <v>960</v>
      </c>
      <c r="AA487" s="35" t="s">
        <v>1623</v>
      </c>
      <c r="AB487" s="34" t="s">
        <v>960</v>
      </c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  <c r="AS487" s="25"/>
      <c r="AT487" s="25"/>
      <c r="AU487" s="25"/>
      <c r="AV487" s="25"/>
      <c r="AW487" s="25"/>
      <c r="AX487" s="25"/>
      <c r="AY487" s="25"/>
      <c r="AZ487" s="25"/>
      <c r="BA487" s="25"/>
      <c r="BB487" s="25"/>
      <c r="BC487" s="25"/>
      <c r="BD487" s="25"/>
      <c r="BE487" s="25"/>
      <c r="BF487" s="25"/>
      <c r="BG487" s="25"/>
      <c r="BH487" s="25"/>
      <c r="BI487" s="25"/>
      <c r="BJ487" s="25"/>
      <c r="BK487" s="25"/>
      <c r="BL487" s="25"/>
      <c r="BM487" s="25"/>
      <c r="BN487" s="25"/>
      <c r="BO487" s="25"/>
      <c r="BP487" s="25"/>
      <c r="BQ487" s="25"/>
      <c r="BR487" s="25"/>
      <c r="BS487" s="25"/>
      <c r="BT487" s="25"/>
      <c r="BU487" s="25"/>
      <c r="BV487" s="25"/>
      <c r="BW487" s="25"/>
      <c r="BX487" s="25"/>
      <c r="BY487" s="25"/>
      <c r="BZ487" s="21" t="str">
        <f t="shared" si="12"/>
        <v>57.02.01 Пограничная деятельность (по видам деятельности)</v>
      </c>
      <c r="CA487" s="25"/>
      <c r="CB487" s="25"/>
      <c r="CC487" s="25"/>
      <c r="CD487" s="25"/>
      <c r="CE487" s="25"/>
      <c r="CF487" s="25"/>
      <c r="CG487" s="25"/>
      <c r="CH487" s="25"/>
      <c r="CI487" s="25"/>
      <c r="CJ487" s="25"/>
      <c r="CK487" s="25"/>
    </row>
    <row r="488" spans="1:89" ht="15.75" customHeight="1">
      <c r="A488" s="24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  <c r="AS488" s="25"/>
      <c r="AT488" s="25"/>
      <c r="AU488" s="25"/>
      <c r="AV488" s="25"/>
      <c r="AW488" s="25"/>
      <c r="AX488" s="25"/>
      <c r="AY488" s="25"/>
      <c r="AZ488" s="25"/>
      <c r="BA488" s="25"/>
      <c r="BB488" s="25"/>
      <c r="BC488" s="25"/>
      <c r="BD488" s="25"/>
      <c r="BE488" s="25"/>
      <c r="BF488" s="25"/>
      <c r="BG488" s="25"/>
      <c r="BH488" s="25"/>
      <c r="BI488" s="25"/>
      <c r="BJ488" s="25"/>
      <c r="BK488" s="25"/>
      <c r="BL488" s="25"/>
      <c r="BM488" s="25"/>
      <c r="BN488" s="25"/>
      <c r="BO488" s="25"/>
      <c r="BP488" s="25"/>
      <c r="BQ488" s="25"/>
      <c r="BR488" s="25"/>
      <c r="BS488" s="25"/>
      <c r="BT488" s="25"/>
      <c r="BU488" s="25"/>
      <c r="BV488" s="25"/>
      <c r="BW488" s="25"/>
      <c r="BX488" s="25"/>
      <c r="BY488" s="25"/>
      <c r="BZ488" s="21" t="str">
        <f t="shared" si="12"/>
        <v xml:space="preserve"> </v>
      </c>
      <c r="CA488" s="25"/>
      <c r="CB488" s="25"/>
      <c r="CC488" s="25"/>
      <c r="CD488" s="25"/>
      <c r="CE488" s="25"/>
      <c r="CF488" s="25"/>
      <c r="CG488" s="25"/>
      <c r="CH488" s="25"/>
      <c r="CI488" s="25"/>
      <c r="CJ488" s="25"/>
      <c r="CK488" s="25"/>
    </row>
    <row r="489" spans="1:89" ht="15.75" customHeight="1">
      <c r="A489" s="24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  <c r="AS489" s="25"/>
      <c r="AT489" s="25"/>
      <c r="AU489" s="25"/>
      <c r="AV489" s="25"/>
      <c r="AW489" s="25"/>
      <c r="AX489" s="25"/>
      <c r="AY489" s="25"/>
      <c r="AZ489" s="25"/>
      <c r="BA489" s="25"/>
      <c r="BB489" s="25"/>
      <c r="BC489" s="25"/>
      <c r="BD489" s="25"/>
      <c r="BE489" s="25"/>
      <c r="BF489" s="25"/>
      <c r="BG489" s="25"/>
      <c r="BH489" s="25"/>
      <c r="BI489" s="25"/>
      <c r="BJ489" s="25"/>
      <c r="BK489" s="25"/>
      <c r="BL489" s="25"/>
      <c r="BM489" s="25"/>
      <c r="BN489" s="25"/>
      <c r="BO489" s="25"/>
      <c r="BP489" s="25"/>
      <c r="BQ489" s="25"/>
      <c r="BR489" s="25"/>
      <c r="BS489" s="25"/>
      <c r="BT489" s="25"/>
      <c r="BU489" s="25"/>
      <c r="BV489" s="25"/>
      <c r="BW489" s="25"/>
      <c r="BX489" s="25"/>
      <c r="BY489" s="25"/>
      <c r="BZ489" s="25"/>
      <c r="CA489" s="25"/>
      <c r="CB489" s="25"/>
      <c r="CC489" s="25"/>
      <c r="CD489" s="25"/>
      <c r="CE489" s="25"/>
      <c r="CF489" s="25"/>
      <c r="CG489" s="25"/>
      <c r="CH489" s="25"/>
      <c r="CI489" s="25"/>
      <c r="CJ489" s="25"/>
      <c r="CK489" s="25"/>
    </row>
    <row r="490" spans="1:89" ht="15.75" customHeight="1">
      <c r="A490" s="24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  <c r="AS490" s="25"/>
      <c r="AT490" s="25"/>
      <c r="AU490" s="25"/>
      <c r="AV490" s="25"/>
      <c r="AW490" s="25"/>
      <c r="AX490" s="25"/>
      <c r="AY490" s="25"/>
      <c r="AZ490" s="25"/>
      <c r="BA490" s="25"/>
      <c r="BB490" s="25"/>
      <c r="BC490" s="25"/>
      <c r="BD490" s="25"/>
      <c r="BE490" s="25"/>
      <c r="BF490" s="25"/>
      <c r="BG490" s="25"/>
      <c r="BH490" s="25"/>
      <c r="BI490" s="25"/>
      <c r="BJ490" s="25"/>
      <c r="BK490" s="25"/>
      <c r="BL490" s="25"/>
      <c r="BM490" s="25"/>
      <c r="BN490" s="25"/>
      <c r="BO490" s="25"/>
      <c r="BP490" s="25"/>
      <c r="BQ490" s="25"/>
      <c r="BR490" s="25"/>
      <c r="BS490" s="25"/>
      <c r="BT490" s="25"/>
      <c r="BU490" s="25"/>
      <c r="BV490" s="25"/>
      <c r="BW490" s="25"/>
      <c r="BX490" s="25"/>
      <c r="BY490" s="25"/>
      <c r="BZ490" s="25"/>
      <c r="CA490" s="25"/>
      <c r="CB490" s="25"/>
      <c r="CC490" s="25"/>
      <c r="CD490" s="25"/>
      <c r="CE490" s="25"/>
      <c r="CF490" s="25"/>
      <c r="CG490" s="25"/>
      <c r="CH490" s="25"/>
      <c r="CI490" s="25"/>
      <c r="CJ490" s="25"/>
      <c r="CK490" s="25"/>
    </row>
    <row r="491" spans="1:89" ht="15.75" customHeight="1">
      <c r="A491" s="24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  <c r="AS491" s="25"/>
      <c r="AT491" s="25"/>
      <c r="AU491" s="25"/>
      <c r="AV491" s="25"/>
      <c r="AW491" s="25"/>
      <c r="AX491" s="25"/>
      <c r="AY491" s="25"/>
      <c r="AZ491" s="25"/>
      <c r="BA491" s="25"/>
      <c r="BB491" s="25"/>
      <c r="BC491" s="25"/>
      <c r="BD491" s="25"/>
      <c r="BE491" s="25"/>
      <c r="BF491" s="25"/>
      <c r="BG491" s="25"/>
      <c r="BH491" s="25"/>
      <c r="BI491" s="25"/>
      <c r="BJ491" s="25"/>
      <c r="BK491" s="25"/>
      <c r="BL491" s="25"/>
      <c r="BM491" s="25"/>
      <c r="BN491" s="25"/>
      <c r="BO491" s="25"/>
      <c r="BP491" s="25"/>
      <c r="BQ491" s="25"/>
      <c r="BR491" s="25"/>
      <c r="BS491" s="25"/>
      <c r="BT491" s="25"/>
      <c r="BU491" s="25"/>
      <c r="BV491" s="25"/>
      <c r="BW491" s="25"/>
      <c r="BX491" s="25"/>
      <c r="BY491" s="25"/>
      <c r="BZ491" s="25"/>
      <c r="CA491" s="25"/>
      <c r="CB491" s="25"/>
      <c r="CC491" s="25"/>
      <c r="CD491" s="25"/>
      <c r="CE491" s="25"/>
      <c r="CF491" s="25"/>
      <c r="CG491" s="25"/>
      <c r="CH491" s="25"/>
      <c r="CI491" s="25"/>
      <c r="CJ491" s="25"/>
      <c r="CK491" s="25"/>
    </row>
    <row r="492" spans="1:89" ht="15.75" customHeight="1">
      <c r="A492" s="24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  <c r="AS492" s="25"/>
      <c r="AT492" s="25"/>
      <c r="AU492" s="25"/>
      <c r="AV492" s="25"/>
      <c r="AW492" s="25"/>
      <c r="AX492" s="25"/>
      <c r="AY492" s="25"/>
      <c r="AZ492" s="25"/>
      <c r="BA492" s="25"/>
      <c r="BB492" s="25"/>
      <c r="BC492" s="25"/>
      <c r="BD492" s="25"/>
      <c r="BE492" s="25"/>
      <c r="BF492" s="25"/>
      <c r="BG492" s="25"/>
      <c r="BH492" s="25"/>
      <c r="BI492" s="25"/>
      <c r="BJ492" s="25"/>
      <c r="BK492" s="25"/>
      <c r="BL492" s="25"/>
      <c r="BM492" s="25"/>
      <c r="BN492" s="25"/>
      <c r="BO492" s="25"/>
      <c r="BP492" s="25"/>
      <c r="BQ492" s="25"/>
      <c r="BR492" s="25"/>
      <c r="BS492" s="25"/>
      <c r="BT492" s="25"/>
      <c r="BU492" s="25"/>
      <c r="BV492" s="25"/>
      <c r="BW492" s="25"/>
      <c r="BX492" s="25"/>
      <c r="BY492" s="25"/>
      <c r="BZ492" s="25"/>
      <c r="CA492" s="25"/>
      <c r="CB492" s="25"/>
      <c r="CC492" s="25"/>
      <c r="CD492" s="25"/>
      <c r="CE492" s="25"/>
      <c r="CF492" s="25"/>
      <c r="CG492" s="25"/>
      <c r="CH492" s="25"/>
      <c r="CI492" s="25"/>
      <c r="CJ492" s="25"/>
      <c r="CK492" s="25"/>
    </row>
    <row r="493" spans="1:89" ht="15.75" customHeight="1">
      <c r="A493" s="24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  <c r="AS493" s="25"/>
      <c r="AT493" s="25"/>
      <c r="AU493" s="25"/>
      <c r="AV493" s="25"/>
      <c r="AW493" s="25"/>
      <c r="AX493" s="25"/>
      <c r="AY493" s="25"/>
      <c r="AZ493" s="25"/>
      <c r="BA493" s="25"/>
      <c r="BB493" s="25"/>
      <c r="BC493" s="25"/>
      <c r="BD493" s="25"/>
      <c r="BE493" s="25"/>
      <c r="BF493" s="25"/>
      <c r="BG493" s="25"/>
      <c r="BH493" s="25"/>
      <c r="BI493" s="25"/>
      <c r="BJ493" s="25"/>
      <c r="BK493" s="25"/>
      <c r="BL493" s="25"/>
      <c r="BM493" s="25"/>
      <c r="BN493" s="25"/>
      <c r="BO493" s="25"/>
      <c r="BP493" s="25"/>
      <c r="BQ493" s="25"/>
      <c r="BR493" s="25"/>
      <c r="BS493" s="25"/>
      <c r="BT493" s="25"/>
      <c r="BU493" s="25"/>
      <c r="BV493" s="25"/>
      <c r="BW493" s="25"/>
      <c r="BX493" s="25"/>
      <c r="BY493" s="25"/>
      <c r="BZ493" s="25"/>
      <c r="CA493" s="25"/>
      <c r="CB493" s="25"/>
      <c r="CC493" s="25"/>
      <c r="CD493" s="25"/>
      <c r="CE493" s="25"/>
      <c r="CF493" s="25"/>
      <c r="CG493" s="25"/>
      <c r="CH493" s="25"/>
      <c r="CI493" s="25"/>
      <c r="CJ493" s="25"/>
      <c r="CK493" s="25"/>
    </row>
    <row r="494" spans="1:89" ht="15.75" customHeight="1">
      <c r="A494" s="24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  <c r="AS494" s="25"/>
      <c r="AT494" s="25"/>
      <c r="AU494" s="25"/>
      <c r="AV494" s="25"/>
      <c r="AW494" s="25"/>
      <c r="AX494" s="25"/>
      <c r="AY494" s="25"/>
      <c r="AZ494" s="25"/>
      <c r="BA494" s="25"/>
      <c r="BB494" s="25"/>
      <c r="BC494" s="25"/>
      <c r="BD494" s="25"/>
      <c r="BE494" s="25"/>
      <c r="BF494" s="25"/>
      <c r="BG494" s="25"/>
      <c r="BH494" s="25"/>
      <c r="BI494" s="25"/>
      <c r="BJ494" s="25"/>
      <c r="BK494" s="25"/>
      <c r="BL494" s="25"/>
      <c r="BM494" s="25"/>
      <c r="BN494" s="25"/>
      <c r="BO494" s="25"/>
      <c r="BP494" s="25"/>
      <c r="BQ494" s="25"/>
      <c r="BR494" s="25"/>
      <c r="BS494" s="25"/>
      <c r="BT494" s="25"/>
      <c r="BU494" s="25"/>
      <c r="BV494" s="25"/>
      <c r="BW494" s="25"/>
      <c r="BX494" s="25"/>
      <c r="BY494" s="25"/>
      <c r="BZ494" s="25"/>
      <c r="CA494" s="25"/>
      <c r="CB494" s="25"/>
      <c r="CC494" s="25"/>
      <c r="CD494" s="25"/>
      <c r="CE494" s="25"/>
      <c r="CF494" s="25"/>
      <c r="CG494" s="25"/>
      <c r="CH494" s="25"/>
      <c r="CI494" s="25"/>
      <c r="CJ494" s="25"/>
      <c r="CK494" s="25"/>
    </row>
    <row r="495" spans="1:89" ht="15.75" customHeight="1">
      <c r="A495" s="24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  <c r="AS495" s="25"/>
      <c r="AT495" s="25"/>
      <c r="AU495" s="25"/>
      <c r="AV495" s="25"/>
      <c r="AW495" s="25"/>
      <c r="AX495" s="25"/>
      <c r="AY495" s="25"/>
      <c r="AZ495" s="25"/>
      <c r="BA495" s="25"/>
      <c r="BB495" s="25"/>
      <c r="BC495" s="25"/>
      <c r="BD495" s="25"/>
      <c r="BE495" s="25"/>
      <c r="BF495" s="25"/>
      <c r="BG495" s="25"/>
      <c r="BH495" s="25"/>
      <c r="BI495" s="25"/>
      <c r="BJ495" s="25"/>
      <c r="BK495" s="25"/>
      <c r="BL495" s="25"/>
      <c r="BM495" s="25"/>
      <c r="BN495" s="25"/>
      <c r="BO495" s="25"/>
      <c r="BP495" s="25"/>
      <c r="BQ495" s="25"/>
      <c r="BR495" s="25"/>
      <c r="BS495" s="25"/>
      <c r="BT495" s="25"/>
      <c r="BU495" s="25"/>
      <c r="BV495" s="25"/>
      <c r="BW495" s="25"/>
      <c r="BX495" s="25"/>
      <c r="BY495" s="25"/>
      <c r="BZ495" s="25"/>
      <c r="CA495" s="25"/>
      <c r="CB495" s="25"/>
      <c r="CC495" s="25"/>
      <c r="CD495" s="25"/>
      <c r="CE495" s="25"/>
      <c r="CF495" s="25"/>
      <c r="CG495" s="25"/>
      <c r="CH495" s="25"/>
      <c r="CI495" s="25"/>
      <c r="CJ495" s="25"/>
      <c r="CK495" s="25"/>
    </row>
    <row r="496" spans="1:89" ht="15.75" customHeight="1">
      <c r="A496" s="24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  <c r="AS496" s="25"/>
      <c r="AT496" s="25"/>
      <c r="AU496" s="25"/>
      <c r="AV496" s="25"/>
      <c r="AW496" s="25"/>
      <c r="AX496" s="25"/>
      <c r="AY496" s="25"/>
      <c r="AZ496" s="25"/>
      <c r="BA496" s="25"/>
      <c r="BB496" s="25"/>
      <c r="BC496" s="25"/>
      <c r="BD496" s="25"/>
      <c r="BE496" s="25"/>
      <c r="BF496" s="25"/>
      <c r="BG496" s="25"/>
      <c r="BH496" s="25"/>
      <c r="BI496" s="25"/>
      <c r="BJ496" s="25"/>
      <c r="BK496" s="25"/>
      <c r="BL496" s="25"/>
      <c r="BM496" s="25"/>
      <c r="BN496" s="25"/>
      <c r="BO496" s="25"/>
      <c r="BP496" s="25"/>
      <c r="BQ496" s="25"/>
      <c r="BR496" s="25"/>
      <c r="BS496" s="25"/>
      <c r="BT496" s="25"/>
      <c r="BU496" s="25"/>
      <c r="BV496" s="25"/>
      <c r="BW496" s="25"/>
      <c r="BX496" s="25"/>
      <c r="BY496" s="25"/>
      <c r="BZ496" s="25"/>
      <c r="CA496" s="25"/>
      <c r="CB496" s="25"/>
      <c r="CC496" s="25"/>
      <c r="CD496" s="25"/>
      <c r="CE496" s="25"/>
      <c r="CF496" s="25"/>
      <c r="CG496" s="25"/>
      <c r="CH496" s="25"/>
      <c r="CI496" s="25"/>
      <c r="CJ496" s="25"/>
      <c r="CK496" s="25"/>
    </row>
    <row r="497" spans="1:89" ht="15.75" customHeight="1">
      <c r="A497" s="24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  <c r="AS497" s="25"/>
      <c r="AT497" s="25"/>
      <c r="AU497" s="25"/>
      <c r="AV497" s="25"/>
      <c r="AW497" s="25"/>
      <c r="AX497" s="25"/>
      <c r="AY497" s="25"/>
      <c r="AZ497" s="25"/>
      <c r="BA497" s="25"/>
      <c r="BB497" s="25"/>
      <c r="BC497" s="25"/>
      <c r="BD497" s="25"/>
      <c r="BE497" s="25"/>
      <c r="BF497" s="25"/>
      <c r="BG497" s="25"/>
      <c r="BH497" s="25"/>
      <c r="BI497" s="25"/>
      <c r="BJ497" s="25"/>
      <c r="BK497" s="25"/>
      <c r="BL497" s="25"/>
      <c r="BM497" s="25"/>
      <c r="BN497" s="25"/>
      <c r="BO497" s="25"/>
      <c r="BP497" s="25"/>
      <c r="BQ497" s="25"/>
      <c r="BR497" s="25"/>
      <c r="BS497" s="25"/>
      <c r="BT497" s="25"/>
      <c r="BU497" s="25"/>
      <c r="BV497" s="25"/>
      <c r="BW497" s="25"/>
      <c r="BX497" s="25"/>
      <c r="BY497" s="25"/>
      <c r="BZ497" s="25"/>
      <c r="CA497" s="25"/>
      <c r="CB497" s="25"/>
      <c r="CC497" s="25"/>
      <c r="CD497" s="25"/>
      <c r="CE497" s="25"/>
      <c r="CF497" s="25"/>
      <c r="CG497" s="25"/>
      <c r="CH497" s="25"/>
      <c r="CI497" s="25"/>
      <c r="CJ497" s="25"/>
      <c r="CK497" s="25"/>
    </row>
    <row r="498" spans="1:89" ht="15.75" customHeight="1">
      <c r="A498" s="24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  <c r="AS498" s="25"/>
      <c r="AT498" s="25"/>
      <c r="AU498" s="25"/>
      <c r="AV498" s="25"/>
      <c r="AW498" s="25"/>
      <c r="AX498" s="25"/>
      <c r="AY498" s="25"/>
      <c r="AZ498" s="25"/>
      <c r="BA498" s="25"/>
      <c r="BB498" s="25"/>
      <c r="BC498" s="25"/>
      <c r="BD498" s="25"/>
      <c r="BE498" s="25"/>
      <c r="BF498" s="25"/>
      <c r="BG498" s="25"/>
      <c r="BH498" s="25"/>
      <c r="BI498" s="25"/>
      <c r="BJ498" s="25"/>
      <c r="BK498" s="25"/>
      <c r="BL498" s="25"/>
      <c r="BM498" s="25"/>
      <c r="BN498" s="25"/>
      <c r="BO498" s="25"/>
      <c r="BP498" s="25"/>
      <c r="BQ498" s="25"/>
      <c r="BR498" s="25"/>
      <c r="BS498" s="25"/>
      <c r="BT498" s="25"/>
      <c r="BU498" s="25"/>
      <c r="BV498" s="25"/>
      <c r="BW498" s="25"/>
      <c r="BX498" s="25"/>
      <c r="BY498" s="25"/>
      <c r="BZ498" s="25"/>
      <c r="CA498" s="25"/>
      <c r="CB498" s="25"/>
      <c r="CC498" s="25"/>
      <c r="CD498" s="25"/>
      <c r="CE498" s="25"/>
      <c r="CF498" s="25"/>
      <c r="CG498" s="25"/>
      <c r="CH498" s="25"/>
      <c r="CI498" s="25"/>
      <c r="CJ498" s="25"/>
      <c r="CK498" s="25"/>
    </row>
    <row r="499" spans="1:89" ht="15.75" customHeight="1">
      <c r="A499" s="24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  <c r="AS499" s="25"/>
      <c r="AT499" s="25"/>
      <c r="AU499" s="25"/>
      <c r="AV499" s="25"/>
      <c r="AW499" s="25"/>
      <c r="AX499" s="25"/>
      <c r="AY499" s="25"/>
      <c r="AZ499" s="25"/>
      <c r="BA499" s="25"/>
      <c r="BB499" s="25"/>
      <c r="BC499" s="25"/>
      <c r="BD499" s="25"/>
      <c r="BE499" s="25"/>
      <c r="BF499" s="25"/>
      <c r="BG499" s="25"/>
      <c r="BH499" s="25"/>
      <c r="BI499" s="25"/>
      <c r="BJ499" s="25"/>
      <c r="BK499" s="25"/>
      <c r="BL499" s="25"/>
      <c r="BM499" s="25"/>
      <c r="BN499" s="25"/>
      <c r="BO499" s="25"/>
      <c r="BP499" s="25"/>
      <c r="BQ499" s="25"/>
      <c r="BR499" s="25"/>
      <c r="BS499" s="25"/>
      <c r="BT499" s="25"/>
      <c r="BU499" s="25"/>
      <c r="BV499" s="25"/>
      <c r="BW499" s="25"/>
      <c r="BX499" s="25"/>
      <c r="BY499" s="25"/>
      <c r="BZ499" s="25"/>
      <c r="CA499" s="25"/>
      <c r="CB499" s="25"/>
      <c r="CC499" s="25"/>
      <c r="CD499" s="25"/>
      <c r="CE499" s="25"/>
      <c r="CF499" s="25"/>
      <c r="CG499" s="25"/>
      <c r="CH499" s="25"/>
      <c r="CI499" s="25"/>
      <c r="CJ499" s="25"/>
      <c r="CK499" s="25"/>
    </row>
    <row r="500" spans="1:89" ht="15.75" customHeight="1">
      <c r="A500" s="24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  <c r="AS500" s="25"/>
      <c r="AT500" s="25"/>
      <c r="AU500" s="25"/>
      <c r="AV500" s="25"/>
      <c r="AW500" s="25"/>
      <c r="AX500" s="25"/>
      <c r="AY500" s="25"/>
      <c r="AZ500" s="25"/>
      <c r="BA500" s="25"/>
      <c r="BB500" s="25"/>
      <c r="BC500" s="25"/>
      <c r="BD500" s="25"/>
      <c r="BE500" s="25"/>
      <c r="BF500" s="25"/>
      <c r="BG500" s="25"/>
      <c r="BH500" s="25"/>
      <c r="BI500" s="25"/>
      <c r="BJ500" s="25"/>
      <c r="BK500" s="25"/>
      <c r="BL500" s="25"/>
      <c r="BM500" s="25"/>
      <c r="BN500" s="25"/>
      <c r="BO500" s="25"/>
      <c r="BP500" s="25"/>
      <c r="BQ500" s="25"/>
      <c r="BR500" s="25"/>
      <c r="BS500" s="25"/>
      <c r="BT500" s="25"/>
      <c r="BU500" s="25"/>
      <c r="BV500" s="25"/>
      <c r="BW500" s="25"/>
      <c r="BX500" s="25"/>
      <c r="BY500" s="25"/>
      <c r="BZ500" s="25"/>
      <c r="CA500" s="25"/>
      <c r="CB500" s="25"/>
      <c r="CC500" s="25"/>
      <c r="CD500" s="25"/>
      <c r="CE500" s="25"/>
      <c r="CF500" s="25"/>
      <c r="CG500" s="25"/>
      <c r="CH500" s="25"/>
      <c r="CI500" s="25"/>
      <c r="CJ500" s="25"/>
      <c r="CK500" s="25"/>
    </row>
    <row r="501" spans="1:89" ht="15.75" customHeight="1">
      <c r="A501" s="24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  <c r="AS501" s="25"/>
      <c r="AT501" s="25"/>
      <c r="AU501" s="25"/>
      <c r="AV501" s="25"/>
      <c r="AW501" s="25"/>
      <c r="AX501" s="25"/>
      <c r="AY501" s="25"/>
      <c r="AZ501" s="25"/>
      <c r="BA501" s="25"/>
      <c r="BB501" s="25"/>
      <c r="BC501" s="25"/>
      <c r="BD501" s="25"/>
      <c r="BE501" s="25"/>
      <c r="BF501" s="25"/>
      <c r="BG501" s="25"/>
      <c r="BH501" s="25"/>
      <c r="BI501" s="25"/>
      <c r="BJ501" s="25"/>
      <c r="BK501" s="25"/>
      <c r="BL501" s="25"/>
      <c r="BM501" s="25"/>
      <c r="BN501" s="25"/>
      <c r="BO501" s="25"/>
      <c r="BP501" s="25"/>
      <c r="BQ501" s="25"/>
      <c r="BR501" s="25"/>
      <c r="BS501" s="25"/>
      <c r="BT501" s="25"/>
      <c r="BU501" s="25"/>
      <c r="BV501" s="25"/>
      <c r="BW501" s="25"/>
      <c r="BX501" s="25"/>
      <c r="BY501" s="25"/>
      <c r="BZ501" s="25"/>
      <c r="CA501" s="25"/>
      <c r="CB501" s="25"/>
      <c r="CC501" s="25"/>
      <c r="CD501" s="25"/>
      <c r="CE501" s="25"/>
      <c r="CF501" s="25"/>
      <c r="CG501" s="25"/>
      <c r="CH501" s="25"/>
      <c r="CI501" s="25"/>
      <c r="CJ501" s="25"/>
      <c r="CK501" s="25"/>
    </row>
    <row r="502" spans="1:89" ht="15.75" customHeight="1">
      <c r="A502" s="24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  <c r="AS502" s="25"/>
      <c r="AT502" s="25"/>
      <c r="AU502" s="25"/>
      <c r="AV502" s="25"/>
      <c r="AW502" s="25"/>
      <c r="AX502" s="25"/>
      <c r="AY502" s="25"/>
      <c r="AZ502" s="25"/>
      <c r="BA502" s="25"/>
      <c r="BB502" s="25"/>
      <c r="BC502" s="25"/>
      <c r="BD502" s="25"/>
      <c r="BE502" s="25"/>
      <c r="BF502" s="25"/>
      <c r="BG502" s="25"/>
      <c r="BH502" s="25"/>
      <c r="BI502" s="25"/>
      <c r="BJ502" s="25"/>
      <c r="BK502" s="25"/>
      <c r="BL502" s="25"/>
      <c r="BM502" s="25"/>
      <c r="BN502" s="25"/>
      <c r="BO502" s="25"/>
      <c r="BP502" s="25"/>
      <c r="BQ502" s="25"/>
      <c r="BR502" s="25"/>
      <c r="BS502" s="25"/>
      <c r="BT502" s="25"/>
      <c r="BU502" s="25"/>
      <c r="BV502" s="25"/>
      <c r="BW502" s="25"/>
      <c r="BX502" s="25"/>
      <c r="BY502" s="25"/>
      <c r="BZ502" s="25"/>
      <c r="CA502" s="25"/>
      <c r="CB502" s="25"/>
      <c r="CC502" s="25"/>
      <c r="CD502" s="25"/>
      <c r="CE502" s="25"/>
      <c r="CF502" s="25"/>
      <c r="CG502" s="25"/>
      <c r="CH502" s="25"/>
      <c r="CI502" s="25"/>
      <c r="CJ502" s="25"/>
      <c r="CK502" s="25"/>
    </row>
    <row r="503" spans="1:89" ht="15.75" customHeight="1">
      <c r="A503" s="24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  <c r="AS503" s="25"/>
      <c r="AT503" s="25"/>
      <c r="AU503" s="25"/>
      <c r="AV503" s="25"/>
      <c r="AW503" s="25"/>
      <c r="AX503" s="25"/>
      <c r="AY503" s="25"/>
      <c r="AZ503" s="25"/>
      <c r="BA503" s="25"/>
      <c r="BB503" s="25"/>
      <c r="BC503" s="25"/>
      <c r="BD503" s="25"/>
      <c r="BE503" s="25"/>
      <c r="BF503" s="25"/>
      <c r="BG503" s="25"/>
      <c r="BH503" s="25"/>
      <c r="BI503" s="25"/>
      <c r="BJ503" s="25"/>
      <c r="BK503" s="25"/>
      <c r="BL503" s="25"/>
      <c r="BM503" s="25"/>
      <c r="BN503" s="25"/>
      <c r="BO503" s="25"/>
      <c r="BP503" s="25"/>
      <c r="BQ503" s="25"/>
      <c r="BR503" s="25"/>
      <c r="BS503" s="25"/>
      <c r="BT503" s="25"/>
      <c r="BU503" s="25"/>
      <c r="BV503" s="25"/>
      <c r="BW503" s="25"/>
      <c r="BX503" s="25"/>
      <c r="BY503" s="25"/>
      <c r="BZ503" s="25"/>
      <c r="CA503" s="25"/>
      <c r="CB503" s="25"/>
      <c r="CC503" s="25"/>
      <c r="CD503" s="25"/>
      <c r="CE503" s="25"/>
      <c r="CF503" s="25"/>
      <c r="CG503" s="25"/>
      <c r="CH503" s="25"/>
      <c r="CI503" s="25"/>
      <c r="CJ503" s="25"/>
      <c r="CK503" s="25"/>
    </row>
    <row r="504" spans="1:89" ht="15.75" customHeight="1">
      <c r="A504" s="24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  <c r="AS504" s="25"/>
      <c r="AT504" s="25"/>
      <c r="AU504" s="25"/>
      <c r="AV504" s="25"/>
      <c r="AW504" s="25"/>
      <c r="AX504" s="25"/>
      <c r="AY504" s="25"/>
      <c r="AZ504" s="25"/>
      <c r="BA504" s="25"/>
      <c r="BB504" s="25"/>
      <c r="BC504" s="25"/>
      <c r="BD504" s="25"/>
      <c r="BE504" s="25"/>
      <c r="BF504" s="25"/>
      <c r="BG504" s="25"/>
      <c r="BH504" s="25"/>
      <c r="BI504" s="25"/>
      <c r="BJ504" s="25"/>
      <c r="BK504" s="25"/>
      <c r="BL504" s="25"/>
      <c r="BM504" s="25"/>
      <c r="BN504" s="25"/>
      <c r="BO504" s="25"/>
      <c r="BP504" s="25"/>
      <c r="BQ504" s="25"/>
      <c r="BR504" s="25"/>
      <c r="BS504" s="25"/>
      <c r="BT504" s="25"/>
      <c r="BU504" s="25"/>
      <c r="BV504" s="25"/>
      <c r="BW504" s="25"/>
      <c r="BX504" s="25"/>
      <c r="BY504" s="25"/>
      <c r="BZ504" s="25"/>
      <c r="CA504" s="25"/>
      <c r="CB504" s="25"/>
      <c r="CC504" s="25"/>
      <c r="CD504" s="25"/>
      <c r="CE504" s="25"/>
      <c r="CF504" s="25"/>
      <c r="CG504" s="25"/>
      <c r="CH504" s="25"/>
      <c r="CI504" s="25"/>
      <c r="CJ504" s="25"/>
      <c r="CK504" s="25"/>
    </row>
    <row r="505" spans="1:89" ht="15.75" customHeight="1">
      <c r="A505" s="24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  <c r="AS505" s="25"/>
      <c r="AT505" s="25"/>
      <c r="AU505" s="25"/>
      <c r="AV505" s="25"/>
      <c r="AW505" s="25"/>
      <c r="AX505" s="25"/>
      <c r="AY505" s="25"/>
      <c r="AZ505" s="25"/>
      <c r="BA505" s="25"/>
      <c r="BB505" s="25"/>
      <c r="BC505" s="25"/>
      <c r="BD505" s="25"/>
      <c r="BE505" s="25"/>
      <c r="BF505" s="25"/>
      <c r="BG505" s="25"/>
      <c r="BH505" s="25"/>
      <c r="BI505" s="25"/>
      <c r="BJ505" s="25"/>
      <c r="BK505" s="25"/>
      <c r="BL505" s="25"/>
      <c r="BM505" s="25"/>
      <c r="BN505" s="25"/>
      <c r="BO505" s="25"/>
      <c r="BP505" s="25"/>
      <c r="BQ505" s="25"/>
      <c r="BR505" s="25"/>
      <c r="BS505" s="25"/>
      <c r="BT505" s="25"/>
      <c r="BU505" s="25"/>
      <c r="BV505" s="25"/>
      <c r="BW505" s="25"/>
      <c r="BX505" s="25"/>
      <c r="BY505" s="25"/>
      <c r="BZ505" s="25"/>
      <c r="CA505" s="25"/>
      <c r="CB505" s="25"/>
      <c r="CC505" s="25"/>
      <c r="CD505" s="25"/>
      <c r="CE505" s="25"/>
      <c r="CF505" s="25"/>
      <c r="CG505" s="25"/>
      <c r="CH505" s="25"/>
      <c r="CI505" s="25"/>
      <c r="CJ505" s="25"/>
      <c r="CK505" s="25"/>
    </row>
    <row r="506" spans="1:89" ht="15.75" customHeight="1">
      <c r="A506" s="24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  <c r="AS506" s="25"/>
      <c r="AT506" s="25"/>
      <c r="AU506" s="25"/>
      <c r="AV506" s="25"/>
      <c r="AW506" s="25"/>
      <c r="AX506" s="25"/>
      <c r="AY506" s="25"/>
      <c r="AZ506" s="25"/>
      <c r="BA506" s="25"/>
      <c r="BB506" s="25"/>
      <c r="BC506" s="25"/>
      <c r="BD506" s="25"/>
      <c r="BE506" s="25"/>
      <c r="BF506" s="25"/>
      <c r="BG506" s="25"/>
      <c r="BH506" s="25"/>
      <c r="BI506" s="25"/>
      <c r="BJ506" s="25"/>
      <c r="BK506" s="25"/>
      <c r="BL506" s="25"/>
      <c r="BM506" s="25"/>
      <c r="BN506" s="25"/>
      <c r="BO506" s="25"/>
      <c r="BP506" s="25"/>
      <c r="BQ506" s="25"/>
      <c r="BR506" s="25"/>
      <c r="BS506" s="25"/>
      <c r="BT506" s="25"/>
      <c r="BU506" s="25"/>
      <c r="BV506" s="25"/>
      <c r="BW506" s="25"/>
      <c r="BX506" s="25"/>
      <c r="BY506" s="25"/>
      <c r="BZ506" s="25"/>
      <c r="CA506" s="25"/>
      <c r="CB506" s="25"/>
      <c r="CC506" s="25"/>
      <c r="CD506" s="25"/>
      <c r="CE506" s="25"/>
      <c r="CF506" s="25"/>
      <c r="CG506" s="25"/>
      <c r="CH506" s="25"/>
      <c r="CI506" s="25"/>
      <c r="CJ506" s="25"/>
      <c r="CK506" s="25"/>
    </row>
    <row r="507" spans="1:89" ht="15.75" customHeight="1">
      <c r="A507" s="24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  <c r="AS507" s="25"/>
      <c r="AT507" s="25"/>
      <c r="AU507" s="25"/>
      <c r="AV507" s="25"/>
      <c r="AW507" s="25"/>
      <c r="AX507" s="25"/>
      <c r="AY507" s="25"/>
      <c r="AZ507" s="25"/>
      <c r="BA507" s="25"/>
      <c r="BB507" s="25"/>
      <c r="BC507" s="25"/>
      <c r="BD507" s="25"/>
      <c r="BE507" s="25"/>
      <c r="BF507" s="25"/>
      <c r="BG507" s="25"/>
      <c r="BH507" s="25"/>
      <c r="BI507" s="25"/>
      <c r="BJ507" s="25"/>
      <c r="BK507" s="25"/>
      <c r="BL507" s="25"/>
      <c r="BM507" s="25"/>
      <c r="BN507" s="25"/>
      <c r="BO507" s="25"/>
      <c r="BP507" s="25"/>
      <c r="BQ507" s="25"/>
      <c r="BR507" s="25"/>
      <c r="BS507" s="25"/>
      <c r="BT507" s="25"/>
      <c r="BU507" s="25"/>
      <c r="BV507" s="25"/>
      <c r="BW507" s="25"/>
      <c r="BX507" s="25"/>
      <c r="BY507" s="25"/>
      <c r="BZ507" s="25"/>
      <c r="CA507" s="25"/>
      <c r="CB507" s="25"/>
      <c r="CC507" s="25"/>
      <c r="CD507" s="25"/>
      <c r="CE507" s="25"/>
      <c r="CF507" s="25"/>
      <c r="CG507" s="25"/>
      <c r="CH507" s="25"/>
      <c r="CI507" s="25"/>
      <c r="CJ507" s="25"/>
      <c r="CK507" s="25"/>
    </row>
    <row r="508" spans="1:89" ht="15.75" customHeight="1">
      <c r="A508" s="24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  <c r="AS508" s="25"/>
      <c r="AT508" s="25"/>
      <c r="AU508" s="25"/>
      <c r="AV508" s="25"/>
      <c r="AW508" s="25"/>
      <c r="AX508" s="25"/>
      <c r="AY508" s="25"/>
      <c r="AZ508" s="25"/>
      <c r="BA508" s="25"/>
      <c r="BB508" s="25"/>
      <c r="BC508" s="25"/>
      <c r="BD508" s="25"/>
      <c r="BE508" s="25"/>
      <c r="BF508" s="25"/>
      <c r="BG508" s="25"/>
      <c r="BH508" s="25"/>
      <c r="BI508" s="25"/>
      <c r="BJ508" s="25"/>
      <c r="BK508" s="25"/>
      <c r="BL508" s="25"/>
      <c r="BM508" s="25"/>
      <c r="BN508" s="25"/>
      <c r="BO508" s="25"/>
      <c r="BP508" s="25"/>
      <c r="BQ508" s="25"/>
      <c r="BR508" s="25"/>
      <c r="BS508" s="25"/>
      <c r="BT508" s="25"/>
      <c r="BU508" s="25"/>
      <c r="BV508" s="25"/>
      <c r="BW508" s="25"/>
      <c r="BX508" s="25"/>
      <c r="BY508" s="25"/>
      <c r="BZ508" s="25"/>
      <c r="CA508" s="25"/>
      <c r="CB508" s="25"/>
      <c r="CC508" s="25"/>
      <c r="CD508" s="25"/>
      <c r="CE508" s="25"/>
      <c r="CF508" s="25"/>
      <c r="CG508" s="25"/>
      <c r="CH508" s="25"/>
      <c r="CI508" s="25"/>
      <c r="CJ508" s="25"/>
      <c r="CK508" s="25"/>
    </row>
    <row r="509" spans="1:89" ht="15.75" customHeight="1">
      <c r="A509" s="24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  <c r="AS509" s="25"/>
      <c r="AT509" s="25"/>
      <c r="AU509" s="25"/>
      <c r="AV509" s="25"/>
      <c r="AW509" s="25"/>
      <c r="AX509" s="25"/>
      <c r="AY509" s="25"/>
      <c r="AZ509" s="25"/>
      <c r="BA509" s="25"/>
      <c r="BB509" s="25"/>
      <c r="BC509" s="25"/>
      <c r="BD509" s="25"/>
      <c r="BE509" s="25"/>
      <c r="BF509" s="25"/>
      <c r="BG509" s="25"/>
      <c r="BH509" s="25"/>
      <c r="BI509" s="25"/>
      <c r="BJ509" s="25"/>
      <c r="BK509" s="25"/>
      <c r="BL509" s="25"/>
      <c r="BM509" s="25"/>
      <c r="BN509" s="25"/>
      <c r="BO509" s="25"/>
      <c r="BP509" s="25"/>
      <c r="BQ509" s="25"/>
      <c r="BR509" s="25"/>
      <c r="BS509" s="25"/>
      <c r="BT509" s="25"/>
      <c r="BU509" s="25"/>
      <c r="BV509" s="25"/>
      <c r="BW509" s="25"/>
      <c r="BX509" s="25"/>
      <c r="BY509" s="25"/>
      <c r="BZ509" s="25"/>
      <c r="CA509" s="25"/>
      <c r="CB509" s="25"/>
      <c r="CC509" s="25"/>
      <c r="CD509" s="25"/>
      <c r="CE509" s="25"/>
      <c r="CF509" s="25"/>
      <c r="CG509" s="25"/>
      <c r="CH509" s="25"/>
      <c r="CI509" s="25"/>
      <c r="CJ509" s="25"/>
      <c r="CK509" s="25"/>
    </row>
    <row r="510" spans="1:89" ht="15.75" customHeight="1">
      <c r="A510" s="24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  <c r="AS510" s="25"/>
      <c r="AT510" s="25"/>
      <c r="AU510" s="25"/>
      <c r="AV510" s="25"/>
      <c r="AW510" s="25"/>
      <c r="AX510" s="25"/>
      <c r="AY510" s="25"/>
      <c r="AZ510" s="25"/>
      <c r="BA510" s="25"/>
      <c r="BB510" s="25"/>
      <c r="BC510" s="25"/>
      <c r="BD510" s="25"/>
      <c r="BE510" s="25"/>
      <c r="BF510" s="25"/>
      <c r="BG510" s="25"/>
      <c r="BH510" s="25"/>
      <c r="BI510" s="25"/>
      <c r="BJ510" s="25"/>
      <c r="BK510" s="25"/>
      <c r="BL510" s="25"/>
      <c r="BM510" s="25"/>
      <c r="BN510" s="25"/>
      <c r="BO510" s="25"/>
      <c r="BP510" s="25"/>
      <c r="BQ510" s="25"/>
      <c r="BR510" s="25"/>
      <c r="BS510" s="25"/>
      <c r="BT510" s="25"/>
      <c r="BU510" s="25"/>
      <c r="BV510" s="25"/>
      <c r="BW510" s="25"/>
      <c r="BX510" s="25"/>
      <c r="BY510" s="25"/>
      <c r="BZ510" s="25"/>
      <c r="CA510" s="25"/>
      <c r="CB510" s="25"/>
      <c r="CC510" s="25"/>
      <c r="CD510" s="25"/>
      <c r="CE510" s="25"/>
      <c r="CF510" s="25"/>
      <c r="CG510" s="25"/>
      <c r="CH510" s="25"/>
      <c r="CI510" s="25"/>
      <c r="CJ510" s="25"/>
      <c r="CK510" s="25"/>
    </row>
    <row r="511" spans="1:89" ht="15.75" customHeight="1">
      <c r="A511" s="24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  <c r="AS511" s="25"/>
      <c r="AT511" s="25"/>
      <c r="AU511" s="25"/>
      <c r="AV511" s="25"/>
      <c r="AW511" s="25"/>
      <c r="AX511" s="25"/>
      <c r="AY511" s="25"/>
      <c r="AZ511" s="25"/>
      <c r="BA511" s="25"/>
      <c r="BB511" s="25"/>
      <c r="BC511" s="25"/>
      <c r="BD511" s="25"/>
      <c r="BE511" s="25"/>
      <c r="BF511" s="25"/>
      <c r="BG511" s="25"/>
      <c r="BH511" s="25"/>
      <c r="BI511" s="25"/>
      <c r="BJ511" s="25"/>
      <c r="BK511" s="25"/>
      <c r="BL511" s="25"/>
      <c r="BM511" s="25"/>
      <c r="BN511" s="25"/>
      <c r="BO511" s="25"/>
      <c r="BP511" s="25"/>
      <c r="BQ511" s="25"/>
      <c r="BR511" s="25"/>
      <c r="BS511" s="25"/>
      <c r="BT511" s="25"/>
      <c r="BU511" s="25"/>
      <c r="BV511" s="25"/>
      <c r="BW511" s="25"/>
      <c r="BX511" s="25"/>
      <c r="BY511" s="25"/>
      <c r="BZ511" s="25"/>
      <c r="CA511" s="25"/>
      <c r="CB511" s="25"/>
      <c r="CC511" s="25"/>
      <c r="CD511" s="25"/>
      <c r="CE511" s="25"/>
      <c r="CF511" s="25"/>
      <c r="CG511" s="25"/>
      <c r="CH511" s="25"/>
      <c r="CI511" s="25"/>
      <c r="CJ511" s="25"/>
      <c r="CK511" s="25"/>
    </row>
    <row r="512" spans="1:89" ht="15.75" customHeight="1">
      <c r="A512" s="24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  <c r="AS512" s="25"/>
      <c r="AT512" s="25"/>
      <c r="AU512" s="25"/>
      <c r="AV512" s="25"/>
      <c r="AW512" s="25"/>
      <c r="AX512" s="25"/>
      <c r="AY512" s="25"/>
      <c r="AZ512" s="25"/>
      <c r="BA512" s="25"/>
      <c r="BB512" s="25"/>
      <c r="BC512" s="25"/>
      <c r="BD512" s="25"/>
      <c r="BE512" s="25"/>
      <c r="BF512" s="25"/>
      <c r="BG512" s="25"/>
      <c r="BH512" s="25"/>
      <c r="BI512" s="25"/>
      <c r="BJ512" s="25"/>
      <c r="BK512" s="25"/>
      <c r="BL512" s="25"/>
      <c r="BM512" s="25"/>
      <c r="BN512" s="25"/>
      <c r="BO512" s="25"/>
      <c r="BP512" s="25"/>
      <c r="BQ512" s="25"/>
      <c r="BR512" s="25"/>
      <c r="BS512" s="25"/>
      <c r="BT512" s="25"/>
      <c r="BU512" s="25"/>
      <c r="BV512" s="25"/>
      <c r="BW512" s="25"/>
      <c r="BX512" s="25"/>
      <c r="BY512" s="25"/>
      <c r="BZ512" s="25"/>
      <c r="CA512" s="25"/>
      <c r="CB512" s="25"/>
      <c r="CC512" s="25"/>
      <c r="CD512" s="25"/>
      <c r="CE512" s="25"/>
      <c r="CF512" s="25"/>
      <c r="CG512" s="25"/>
      <c r="CH512" s="25"/>
      <c r="CI512" s="25"/>
      <c r="CJ512" s="25"/>
      <c r="CK512" s="25"/>
    </row>
    <row r="513" spans="1:89" ht="15.75" customHeight="1">
      <c r="A513" s="24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  <c r="AS513" s="25"/>
      <c r="AT513" s="25"/>
      <c r="AU513" s="25"/>
      <c r="AV513" s="25"/>
      <c r="AW513" s="25"/>
      <c r="AX513" s="25"/>
      <c r="AY513" s="25"/>
      <c r="AZ513" s="25"/>
      <c r="BA513" s="25"/>
      <c r="BB513" s="25"/>
      <c r="BC513" s="25"/>
      <c r="BD513" s="25"/>
      <c r="BE513" s="25"/>
      <c r="BF513" s="25"/>
      <c r="BG513" s="25"/>
      <c r="BH513" s="25"/>
      <c r="BI513" s="25"/>
      <c r="BJ513" s="25"/>
      <c r="BK513" s="25"/>
      <c r="BL513" s="25"/>
      <c r="BM513" s="25"/>
      <c r="BN513" s="25"/>
      <c r="BO513" s="25"/>
      <c r="BP513" s="25"/>
      <c r="BQ513" s="25"/>
      <c r="BR513" s="25"/>
      <c r="BS513" s="25"/>
      <c r="BT513" s="25"/>
      <c r="BU513" s="25"/>
      <c r="BV513" s="25"/>
      <c r="BW513" s="25"/>
      <c r="BX513" s="25"/>
      <c r="BY513" s="25"/>
      <c r="BZ513" s="25"/>
      <c r="CA513" s="25"/>
      <c r="CB513" s="25"/>
      <c r="CC513" s="25"/>
      <c r="CD513" s="25"/>
      <c r="CE513" s="25"/>
      <c r="CF513" s="25"/>
      <c r="CG513" s="25"/>
      <c r="CH513" s="25"/>
      <c r="CI513" s="25"/>
      <c r="CJ513" s="25"/>
      <c r="CK513" s="25"/>
    </row>
    <row r="514" spans="1:89" ht="15.75" customHeight="1">
      <c r="A514" s="24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  <c r="AS514" s="25"/>
      <c r="AT514" s="25"/>
      <c r="AU514" s="25"/>
      <c r="AV514" s="25"/>
      <c r="AW514" s="25"/>
      <c r="AX514" s="25"/>
      <c r="AY514" s="25"/>
      <c r="AZ514" s="25"/>
      <c r="BA514" s="25"/>
      <c r="BB514" s="25"/>
      <c r="BC514" s="25"/>
      <c r="BD514" s="25"/>
      <c r="BE514" s="25"/>
      <c r="BF514" s="25"/>
      <c r="BG514" s="25"/>
      <c r="BH514" s="25"/>
      <c r="BI514" s="25"/>
      <c r="BJ514" s="25"/>
      <c r="BK514" s="25"/>
      <c r="BL514" s="25"/>
      <c r="BM514" s="25"/>
      <c r="BN514" s="25"/>
      <c r="BO514" s="25"/>
      <c r="BP514" s="25"/>
      <c r="BQ514" s="25"/>
      <c r="BR514" s="25"/>
      <c r="BS514" s="25"/>
      <c r="BT514" s="25"/>
      <c r="BU514" s="25"/>
      <c r="BV514" s="25"/>
      <c r="BW514" s="25"/>
      <c r="BX514" s="25"/>
      <c r="BY514" s="25"/>
      <c r="BZ514" s="25"/>
      <c r="CA514" s="25"/>
      <c r="CB514" s="25"/>
      <c r="CC514" s="25"/>
      <c r="CD514" s="25"/>
      <c r="CE514" s="25"/>
      <c r="CF514" s="25"/>
      <c r="CG514" s="25"/>
      <c r="CH514" s="25"/>
      <c r="CI514" s="25"/>
      <c r="CJ514" s="25"/>
      <c r="CK514" s="25"/>
    </row>
    <row r="515" spans="1:89" ht="15.75" customHeight="1">
      <c r="A515" s="24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  <c r="AS515" s="25"/>
      <c r="AT515" s="25"/>
      <c r="AU515" s="25"/>
      <c r="AV515" s="25"/>
      <c r="AW515" s="25"/>
      <c r="AX515" s="25"/>
      <c r="AY515" s="25"/>
      <c r="AZ515" s="25"/>
      <c r="BA515" s="25"/>
      <c r="BB515" s="25"/>
      <c r="BC515" s="25"/>
      <c r="BD515" s="25"/>
      <c r="BE515" s="25"/>
      <c r="BF515" s="25"/>
      <c r="BG515" s="25"/>
      <c r="BH515" s="25"/>
      <c r="BI515" s="25"/>
      <c r="BJ515" s="25"/>
      <c r="BK515" s="25"/>
      <c r="BL515" s="25"/>
      <c r="BM515" s="25"/>
      <c r="BN515" s="25"/>
      <c r="BO515" s="25"/>
      <c r="BP515" s="25"/>
      <c r="BQ515" s="25"/>
      <c r="BR515" s="25"/>
      <c r="BS515" s="25"/>
      <c r="BT515" s="25"/>
      <c r="BU515" s="25"/>
      <c r="BV515" s="25"/>
      <c r="BW515" s="25"/>
      <c r="BX515" s="25"/>
      <c r="BY515" s="25"/>
      <c r="BZ515" s="25"/>
      <c r="CA515" s="25"/>
      <c r="CB515" s="25"/>
      <c r="CC515" s="25"/>
      <c r="CD515" s="25"/>
      <c r="CE515" s="25"/>
      <c r="CF515" s="25"/>
      <c r="CG515" s="25"/>
      <c r="CH515" s="25"/>
      <c r="CI515" s="25"/>
      <c r="CJ515" s="25"/>
      <c r="CK515" s="25"/>
    </row>
    <row r="516" spans="1:89" ht="15.75" customHeight="1">
      <c r="A516" s="24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  <c r="AS516" s="25"/>
      <c r="AT516" s="25"/>
      <c r="AU516" s="25"/>
      <c r="AV516" s="25"/>
      <c r="AW516" s="25"/>
      <c r="AX516" s="25"/>
      <c r="AY516" s="25"/>
      <c r="AZ516" s="25"/>
      <c r="BA516" s="25"/>
      <c r="BB516" s="25"/>
      <c r="BC516" s="25"/>
      <c r="BD516" s="25"/>
      <c r="BE516" s="25"/>
      <c r="BF516" s="25"/>
      <c r="BG516" s="25"/>
      <c r="BH516" s="25"/>
      <c r="BI516" s="25"/>
      <c r="BJ516" s="25"/>
      <c r="BK516" s="25"/>
      <c r="BL516" s="25"/>
      <c r="BM516" s="25"/>
      <c r="BN516" s="25"/>
      <c r="BO516" s="25"/>
      <c r="BP516" s="25"/>
      <c r="BQ516" s="25"/>
      <c r="BR516" s="25"/>
      <c r="BS516" s="25"/>
      <c r="BT516" s="25"/>
      <c r="BU516" s="25"/>
      <c r="BV516" s="25"/>
      <c r="BW516" s="25"/>
      <c r="BX516" s="25"/>
      <c r="BY516" s="25"/>
      <c r="BZ516" s="25"/>
      <c r="CA516" s="25"/>
      <c r="CB516" s="25"/>
      <c r="CC516" s="25"/>
      <c r="CD516" s="25"/>
      <c r="CE516" s="25"/>
      <c r="CF516" s="25"/>
      <c r="CG516" s="25"/>
      <c r="CH516" s="25"/>
      <c r="CI516" s="25"/>
      <c r="CJ516" s="25"/>
      <c r="CK516" s="25"/>
    </row>
    <row r="517" spans="1:89" ht="15.75" customHeight="1">
      <c r="A517" s="24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  <c r="AS517" s="25"/>
      <c r="AT517" s="25"/>
      <c r="AU517" s="25"/>
      <c r="AV517" s="25"/>
      <c r="AW517" s="25"/>
      <c r="AX517" s="25"/>
      <c r="AY517" s="25"/>
      <c r="AZ517" s="25"/>
      <c r="BA517" s="25"/>
      <c r="BB517" s="25"/>
      <c r="BC517" s="25"/>
      <c r="BD517" s="25"/>
      <c r="BE517" s="25"/>
      <c r="BF517" s="25"/>
      <c r="BG517" s="25"/>
      <c r="BH517" s="25"/>
      <c r="BI517" s="25"/>
      <c r="BJ517" s="25"/>
      <c r="BK517" s="25"/>
      <c r="BL517" s="25"/>
      <c r="BM517" s="25"/>
      <c r="BN517" s="25"/>
      <c r="BO517" s="25"/>
      <c r="BP517" s="25"/>
      <c r="BQ517" s="25"/>
      <c r="BR517" s="25"/>
      <c r="BS517" s="25"/>
      <c r="BT517" s="25"/>
      <c r="BU517" s="25"/>
      <c r="BV517" s="25"/>
      <c r="BW517" s="25"/>
      <c r="BX517" s="25"/>
      <c r="BY517" s="25"/>
      <c r="BZ517" s="25"/>
      <c r="CA517" s="25"/>
      <c r="CB517" s="25"/>
      <c r="CC517" s="25"/>
      <c r="CD517" s="25"/>
      <c r="CE517" s="25"/>
      <c r="CF517" s="25"/>
      <c r="CG517" s="25"/>
      <c r="CH517" s="25"/>
      <c r="CI517" s="25"/>
      <c r="CJ517" s="25"/>
      <c r="CK517" s="25"/>
    </row>
    <row r="518" spans="1:89" ht="15.75" customHeight="1">
      <c r="A518" s="24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  <c r="AS518" s="25"/>
      <c r="AT518" s="25"/>
      <c r="AU518" s="25"/>
      <c r="AV518" s="25"/>
      <c r="AW518" s="25"/>
      <c r="AX518" s="25"/>
      <c r="AY518" s="25"/>
      <c r="AZ518" s="25"/>
      <c r="BA518" s="25"/>
      <c r="BB518" s="25"/>
      <c r="BC518" s="25"/>
      <c r="BD518" s="25"/>
      <c r="BE518" s="25"/>
      <c r="BF518" s="25"/>
      <c r="BG518" s="25"/>
      <c r="BH518" s="25"/>
      <c r="BI518" s="25"/>
      <c r="BJ518" s="25"/>
      <c r="BK518" s="25"/>
      <c r="BL518" s="25"/>
      <c r="BM518" s="25"/>
      <c r="BN518" s="25"/>
      <c r="BO518" s="25"/>
      <c r="BP518" s="25"/>
      <c r="BQ518" s="25"/>
      <c r="BR518" s="25"/>
      <c r="BS518" s="25"/>
      <c r="BT518" s="25"/>
      <c r="BU518" s="25"/>
      <c r="BV518" s="25"/>
      <c r="BW518" s="25"/>
      <c r="BX518" s="25"/>
      <c r="BY518" s="25"/>
      <c r="BZ518" s="25"/>
      <c r="CA518" s="25"/>
      <c r="CB518" s="25"/>
      <c r="CC518" s="25"/>
      <c r="CD518" s="25"/>
      <c r="CE518" s="25"/>
      <c r="CF518" s="25"/>
      <c r="CG518" s="25"/>
      <c r="CH518" s="25"/>
      <c r="CI518" s="25"/>
      <c r="CJ518" s="25"/>
      <c r="CK518" s="25"/>
    </row>
    <row r="519" spans="1:89" ht="15.75" customHeight="1">
      <c r="A519" s="24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  <c r="AS519" s="25"/>
      <c r="AT519" s="25"/>
      <c r="AU519" s="25"/>
      <c r="AV519" s="25"/>
      <c r="AW519" s="25"/>
      <c r="AX519" s="25"/>
      <c r="AY519" s="25"/>
      <c r="AZ519" s="25"/>
      <c r="BA519" s="25"/>
      <c r="BB519" s="25"/>
      <c r="BC519" s="25"/>
      <c r="BD519" s="25"/>
      <c r="BE519" s="25"/>
      <c r="BF519" s="25"/>
      <c r="BG519" s="25"/>
      <c r="BH519" s="25"/>
      <c r="BI519" s="25"/>
      <c r="BJ519" s="25"/>
      <c r="BK519" s="25"/>
      <c r="BL519" s="25"/>
      <c r="BM519" s="25"/>
      <c r="BN519" s="25"/>
      <c r="BO519" s="25"/>
      <c r="BP519" s="25"/>
      <c r="BQ519" s="25"/>
      <c r="BR519" s="25"/>
      <c r="BS519" s="25"/>
      <c r="BT519" s="25"/>
      <c r="BU519" s="25"/>
      <c r="BV519" s="25"/>
      <c r="BW519" s="25"/>
      <c r="BX519" s="25"/>
      <c r="BY519" s="25"/>
      <c r="BZ519" s="25"/>
      <c r="CA519" s="25"/>
      <c r="CB519" s="25"/>
      <c r="CC519" s="25"/>
      <c r="CD519" s="25"/>
      <c r="CE519" s="25"/>
      <c r="CF519" s="25"/>
      <c r="CG519" s="25"/>
      <c r="CH519" s="25"/>
      <c r="CI519" s="25"/>
      <c r="CJ519" s="25"/>
      <c r="CK519" s="25"/>
    </row>
    <row r="520" spans="1:89" ht="15.75" customHeight="1">
      <c r="A520" s="24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  <c r="AS520" s="25"/>
      <c r="AT520" s="25"/>
      <c r="AU520" s="25"/>
      <c r="AV520" s="25"/>
      <c r="AW520" s="25"/>
      <c r="AX520" s="25"/>
      <c r="AY520" s="25"/>
      <c r="AZ520" s="25"/>
      <c r="BA520" s="25"/>
      <c r="BB520" s="25"/>
      <c r="BC520" s="25"/>
      <c r="BD520" s="25"/>
      <c r="BE520" s="25"/>
      <c r="BF520" s="25"/>
      <c r="BG520" s="25"/>
      <c r="BH520" s="25"/>
      <c r="BI520" s="25"/>
      <c r="BJ520" s="25"/>
      <c r="BK520" s="25"/>
      <c r="BL520" s="25"/>
      <c r="BM520" s="25"/>
      <c r="BN520" s="25"/>
      <c r="BO520" s="25"/>
      <c r="BP520" s="25"/>
      <c r="BQ520" s="25"/>
      <c r="BR520" s="25"/>
      <c r="BS520" s="25"/>
      <c r="BT520" s="25"/>
      <c r="BU520" s="25"/>
      <c r="BV520" s="25"/>
      <c r="BW520" s="25"/>
      <c r="BX520" s="25"/>
      <c r="BY520" s="25"/>
      <c r="BZ520" s="25"/>
      <c r="CA520" s="25"/>
      <c r="CB520" s="25"/>
      <c r="CC520" s="25"/>
      <c r="CD520" s="25"/>
      <c r="CE520" s="25"/>
      <c r="CF520" s="25"/>
      <c r="CG520" s="25"/>
      <c r="CH520" s="25"/>
      <c r="CI520" s="25"/>
      <c r="CJ520" s="25"/>
      <c r="CK520" s="25"/>
    </row>
    <row r="521" spans="1:89" ht="15.75" customHeight="1">
      <c r="A521" s="24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  <c r="AS521" s="25"/>
      <c r="AT521" s="25"/>
      <c r="AU521" s="25"/>
      <c r="AV521" s="25"/>
      <c r="AW521" s="25"/>
      <c r="AX521" s="25"/>
      <c r="AY521" s="25"/>
      <c r="AZ521" s="25"/>
      <c r="BA521" s="25"/>
      <c r="BB521" s="25"/>
      <c r="BC521" s="25"/>
      <c r="BD521" s="25"/>
      <c r="BE521" s="25"/>
      <c r="BF521" s="25"/>
      <c r="BG521" s="25"/>
      <c r="BH521" s="25"/>
      <c r="BI521" s="25"/>
      <c r="BJ521" s="25"/>
      <c r="BK521" s="25"/>
      <c r="BL521" s="25"/>
      <c r="BM521" s="25"/>
      <c r="BN521" s="25"/>
      <c r="BO521" s="25"/>
      <c r="BP521" s="25"/>
      <c r="BQ521" s="25"/>
      <c r="BR521" s="25"/>
      <c r="BS521" s="25"/>
      <c r="BT521" s="25"/>
      <c r="BU521" s="25"/>
      <c r="BV521" s="25"/>
      <c r="BW521" s="25"/>
      <c r="BX521" s="25"/>
      <c r="BY521" s="25"/>
      <c r="BZ521" s="25"/>
      <c r="CA521" s="25"/>
      <c r="CB521" s="25"/>
      <c r="CC521" s="25"/>
      <c r="CD521" s="25"/>
      <c r="CE521" s="25"/>
      <c r="CF521" s="25"/>
      <c r="CG521" s="25"/>
      <c r="CH521" s="25"/>
      <c r="CI521" s="25"/>
      <c r="CJ521" s="25"/>
      <c r="CK521" s="25"/>
    </row>
    <row r="522" spans="1:89" ht="15.75" customHeight="1">
      <c r="A522" s="24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  <c r="AS522" s="25"/>
      <c r="AT522" s="25"/>
      <c r="AU522" s="25"/>
      <c r="AV522" s="25"/>
      <c r="AW522" s="25"/>
      <c r="AX522" s="25"/>
      <c r="AY522" s="25"/>
      <c r="AZ522" s="25"/>
      <c r="BA522" s="25"/>
      <c r="BB522" s="25"/>
      <c r="BC522" s="25"/>
      <c r="BD522" s="25"/>
      <c r="BE522" s="25"/>
      <c r="BF522" s="25"/>
      <c r="BG522" s="25"/>
      <c r="BH522" s="25"/>
      <c r="BI522" s="25"/>
      <c r="BJ522" s="25"/>
      <c r="BK522" s="25"/>
      <c r="BL522" s="25"/>
      <c r="BM522" s="25"/>
      <c r="BN522" s="25"/>
      <c r="BO522" s="25"/>
      <c r="BP522" s="25"/>
      <c r="BQ522" s="25"/>
      <c r="BR522" s="25"/>
      <c r="BS522" s="25"/>
      <c r="BT522" s="25"/>
      <c r="BU522" s="25"/>
      <c r="BV522" s="25"/>
      <c r="BW522" s="25"/>
      <c r="BX522" s="25"/>
      <c r="BY522" s="25"/>
      <c r="BZ522" s="25"/>
      <c r="CA522" s="25"/>
      <c r="CB522" s="25"/>
      <c r="CC522" s="25"/>
      <c r="CD522" s="25"/>
      <c r="CE522" s="25"/>
      <c r="CF522" s="25"/>
      <c r="CG522" s="25"/>
      <c r="CH522" s="25"/>
      <c r="CI522" s="25"/>
      <c r="CJ522" s="25"/>
      <c r="CK522" s="25"/>
    </row>
    <row r="523" spans="1:89" ht="15.75" customHeight="1">
      <c r="A523" s="24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  <c r="AS523" s="25"/>
      <c r="AT523" s="25"/>
      <c r="AU523" s="25"/>
      <c r="AV523" s="25"/>
      <c r="AW523" s="25"/>
      <c r="AX523" s="25"/>
      <c r="AY523" s="25"/>
      <c r="AZ523" s="25"/>
      <c r="BA523" s="25"/>
      <c r="BB523" s="25"/>
      <c r="BC523" s="25"/>
      <c r="BD523" s="25"/>
      <c r="BE523" s="25"/>
      <c r="BF523" s="25"/>
      <c r="BG523" s="25"/>
      <c r="BH523" s="25"/>
      <c r="BI523" s="25"/>
      <c r="BJ523" s="25"/>
      <c r="BK523" s="25"/>
      <c r="BL523" s="25"/>
      <c r="BM523" s="25"/>
      <c r="BN523" s="25"/>
      <c r="BO523" s="25"/>
      <c r="BP523" s="25"/>
      <c r="BQ523" s="25"/>
      <c r="BR523" s="25"/>
      <c r="BS523" s="25"/>
      <c r="BT523" s="25"/>
      <c r="BU523" s="25"/>
      <c r="BV523" s="25"/>
      <c r="BW523" s="25"/>
      <c r="BX523" s="25"/>
      <c r="BY523" s="25"/>
      <c r="BZ523" s="25"/>
      <c r="CA523" s="25"/>
      <c r="CB523" s="25"/>
      <c r="CC523" s="25"/>
      <c r="CD523" s="25"/>
      <c r="CE523" s="25"/>
      <c r="CF523" s="25"/>
      <c r="CG523" s="25"/>
      <c r="CH523" s="25"/>
      <c r="CI523" s="25"/>
      <c r="CJ523" s="25"/>
      <c r="CK523" s="25"/>
    </row>
    <row r="524" spans="1:89" ht="15.75" customHeight="1">
      <c r="A524" s="24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  <c r="AS524" s="25"/>
      <c r="AT524" s="25"/>
      <c r="AU524" s="25"/>
      <c r="AV524" s="25"/>
      <c r="AW524" s="25"/>
      <c r="AX524" s="25"/>
      <c r="AY524" s="25"/>
      <c r="AZ524" s="25"/>
      <c r="BA524" s="25"/>
      <c r="BB524" s="25"/>
      <c r="BC524" s="25"/>
      <c r="BD524" s="25"/>
      <c r="BE524" s="25"/>
      <c r="BF524" s="25"/>
      <c r="BG524" s="25"/>
      <c r="BH524" s="25"/>
      <c r="BI524" s="25"/>
      <c r="BJ524" s="25"/>
      <c r="BK524" s="25"/>
      <c r="BL524" s="25"/>
      <c r="BM524" s="25"/>
      <c r="BN524" s="25"/>
      <c r="BO524" s="25"/>
      <c r="BP524" s="25"/>
      <c r="BQ524" s="25"/>
      <c r="BR524" s="25"/>
      <c r="BS524" s="25"/>
      <c r="BT524" s="25"/>
      <c r="BU524" s="25"/>
      <c r="BV524" s="25"/>
      <c r="BW524" s="25"/>
      <c r="BX524" s="25"/>
      <c r="BY524" s="25"/>
      <c r="BZ524" s="25"/>
      <c r="CA524" s="25"/>
      <c r="CB524" s="25"/>
      <c r="CC524" s="25"/>
      <c r="CD524" s="25"/>
      <c r="CE524" s="25"/>
      <c r="CF524" s="25"/>
      <c r="CG524" s="25"/>
      <c r="CH524" s="25"/>
      <c r="CI524" s="25"/>
      <c r="CJ524" s="25"/>
      <c r="CK524" s="25"/>
    </row>
    <row r="525" spans="1:89" ht="15.75" customHeight="1">
      <c r="A525" s="24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  <c r="AS525" s="25"/>
      <c r="AT525" s="25"/>
      <c r="AU525" s="25"/>
      <c r="AV525" s="25"/>
      <c r="AW525" s="25"/>
      <c r="AX525" s="25"/>
      <c r="AY525" s="25"/>
      <c r="AZ525" s="25"/>
      <c r="BA525" s="25"/>
      <c r="BB525" s="25"/>
      <c r="BC525" s="25"/>
      <c r="BD525" s="25"/>
      <c r="BE525" s="25"/>
      <c r="BF525" s="25"/>
      <c r="BG525" s="25"/>
      <c r="BH525" s="25"/>
      <c r="BI525" s="25"/>
      <c r="BJ525" s="25"/>
      <c r="BK525" s="25"/>
      <c r="BL525" s="25"/>
      <c r="BM525" s="25"/>
      <c r="BN525" s="25"/>
      <c r="BO525" s="25"/>
      <c r="BP525" s="25"/>
      <c r="BQ525" s="25"/>
      <c r="BR525" s="25"/>
      <c r="BS525" s="25"/>
      <c r="BT525" s="25"/>
      <c r="BU525" s="25"/>
      <c r="BV525" s="25"/>
      <c r="BW525" s="25"/>
      <c r="BX525" s="25"/>
      <c r="BY525" s="25"/>
      <c r="BZ525" s="25"/>
      <c r="CA525" s="25"/>
      <c r="CB525" s="25"/>
      <c r="CC525" s="25"/>
      <c r="CD525" s="25"/>
      <c r="CE525" s="25"/>
      <c r="CF525" s="25"/>
      <c r="CG525" s="25"/>
      <c r="CH525" s="25"/>
      <c r="CI525" s="25"/>
      <c r="CJ525" s="25"/>
      <c r="CK525" s="25"/>
    </row>
    <row r="526" spans="1:89" ht="15.75" customHeight="1">
      <c r="A526" s="24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  <c r="AS526" s="25"/>
      <c r="AT526" s="25"/>
      <c r="AU526" s="25"/>
      <c r="AV526" s="25"/>
      <c r="AW526" s="25"/>
      <c r="AX526" s="25"/>
      <c r="AY526" s="25"/>
      <c r="AZ526" s="25"/>
      <c r="BA526" s="25"/>
      <c r="BB526" s="25"/>
      <c r="BC526" s="25"/>
      <c r="BD526" s="25"/>
      <c r="BE526" s="25"/>
      <c r="BF526" s="25"/>
      <c r="BG526" s="25"/>
      <c r="BH526" s="25"/>
      <c r="BI526" s="25"/>
      <c r="BJ526" s="25"/>
      <c r="BK526" s="25"/>
      <c r="BL526" s="25"/>
      <c r="BM526" s="25"/>
      <c r="BN526" s="25"/>
      <c r="BO526" s="25"/>
      <c r="BP526" s="25"/>
      <c r="BQ526" s="25"/>
      <c r="BR526" s="25"/>
      <c r="BS526" s="25"/>
      <c r="BT526" s="25"/>
      <c r="BU526" s="25"/>
      <c r="BV526" s="25"/>
      <c r="BW526" s="25"/>
      <c r="BX526" s="25"/>
      <c r="BY526" s="25"/>
      <c r="BZ526" s="25"/>
      <c r="CA526" s="25"/>
      <c r="CB526" s="25"/>
      <c r="CC526" s="25"/>
      <c r="CD526" s="25"/>
      <c r="CE526" s="25"/>
      <c r="CF526" s="25"/>
      <c r="CG526" s="25"/>
      <c r="CH526" s="25"/>
      <c r="CI526" s="25"/>
      <c r="CJ526" s="25"/>
      <c r="CK526" s="25"/>
    </row>
    <row r="527" spans="1:89" ht="15.75" customHeight="1">
      <c r="A527" s="24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  <c r="AS527" s="25"/>
      <c r="AT527" s="25"/>
      <c r="AU527" s="25"/>
      <c r="AV527" s="25"/>
      <c r="AW527" s="25"/>
      <c r="AX527" s="25"/>
      <c r="AY527" s="25"/>
      <c r="AZ527" s="25"/>
      <c r="BA527" s="25"/>
      <c r="BB527" s="25"/>
      <c r="BC527" s="25"/>
      <c r="BD527" s="25"/>
      <c r="BE527" s="25"/>
      <c r="BF527" s="25"/>
      <c r="BG527" s="25"/>
      <c r="BH527" s="25"/>
      <c r="BI527" s="25"/>
      <c r="BJ527" s="25"/>
      <c r="BK527" s="25"/>
      <c r="BL527" s="25"/>
      <c r="BM527" s="25"/>
      <c r="BN527" s="25"/>
      <c r="BO527" s="25"/>
      <c r="BP527" s="25"/>
      <c r="BQ527" s="25"/>
      <c r="BR527" s="25"/>
      <c r="BS527" s="25"/>
      <c r="BT527" s="25"/>
      <c r="BU527" s="25"/>
      <c r="BV527" s="25"/>
      <c r="BW527" s="25"/>
      <c r="BX527" s="25"/>
      <c r="BY527" s="25"/>
      <c r="BZ527" s="25"/>
      <c r="CA527" s="25"/>
      <c r="CB527" s="25"/>
      <c r="CC527" s="25"/>
      <c r="CD527" s="25"/>
      <c r="CE527" s="25"/>
      <c r="CF527" s="25"/>
      <c r="CG527" s="25"/>
      <c r="CH527" s="25"/>
      <c r="CI527" s="25"/>
      <c r="CJ527" s="25"/>
      <c r="CK527" s="25"/>
    </row>
    <row r="528" spans="1:89" ht="15.75" customHeight="1">
      <c r="A528" s="24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  <c r="AS528" s="25"/>
      <c r="AT528" s="25"/>
      <c r="AU528" s="25"/>
      <c r="AV528" s="25"/>
      <c r="AW528" s="25"/>
      <c r="AX528" s="25"/>
      <c r="AY528" s="25"/>
      <c r="AZ528" s="25"/>
      <c r="BA528" s="25"/>
      <c r="BB528" s="25"/>
      <c r="BC528" s="25"/>
      <c r="BD528" s="25"/>
      <c r="BE528" s="25"/>
      <c r="BF528" s="25"/>
      <c r="BG528" s="25"/>
      <c r="BH528" s="25"/>
      <c r="BI528" s="25"/>
      <c r="BJ528" s="25"/>
      <c r="BK528" s="25"/>
      <c r="BL528" s="25"/>
      <c r="BM528" s="25"/>
      <c r="BN528" s="25"/>
      <c r="BO528" s="25"/>
      <c r="BP528" s="25"/>
      <c r="BQ528" s="25"/>
      <c r="BR528" s="25"/>
      <c r="BS528" s="25"/>
      <c r="BT528" s="25"/>
      <c r="BU528" s="25"/>
      <c r="BV528" s="25"/>
      <c r="BW528" s="25"/>
      <c r="BX528" s="25"/>
      <c r="BY528" s="25"/>
      <c r="BZ528" s="25"/>
      <c r="CA528" s="25"/>
      <c r="CB528" s="25"/>
      <c r="CC528" s="25"/>
      <c r="CD528" s="25"/>
      <c r="CE528" s="25"/>
      <c r="CF528" s="25"/>
      <c r="CG528" s="25"/>
      <c r="CH528" s="25"/>
      <c r="CI528" s="25"/>
      <c r="CJ528" s="25"/>
      <c r="CK528" s="25"/>
    </row>
    <row r="529" spans="1:89" ht="15.75" customHeight="1">
      <c r="A529" s="24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  <c r="AS529" s="25"/>
      <c r="AT529" s="25"/>
      <c r="AU529" s="25"/>
      <c r="AV529" s="25"/>
      <c r="AW529" s="25"/>
      <c r="AX529" s="25"/>
      <c r="AY529" s="25"/>
      <c r="AZ529" s="25"/>
      <c r="BA529" s="25"/>
      <c r="BB529" s="25"/>
      <c r="BC529" s="25"/>
      <c r="BD529" s="25"/>
      <c r="BE529" s="25"/>
      <c r="BF529" s="25"/>
      <c r="BG529" s="25"/>
      <c r="BH529" s="25"/>
      <c r="BI529" s="25"/>
      <c r="BJ529" s="25"/>
      <c r="BK529" s="25"/>
      <c r="BL529" s="25"/>
      <c r="BM529" s="25"/>
      <c r="BN529" s="25"/>
      <c r="BO529" s="25"/>
      <c r="BP529" s="25"/>
      <c r="BQ529" s="25"/>
      <c r="BR529" s="25"/>
      <c r="BS529" s="25"/>
      <c r="BT529" s="25"/>
      <c r="BU529" s="25"/>
      <c r="BV529" s="25"/>
      <c r="BW529" s="25"/>
      <c r="BX529" s="25"/>
      <c r="BY529" s="25"/>
      <c r="BZ529" s="25"/>
      <c r="CA529" s="25"/>
      <c r="CB529" s="25"/>
      <c r="CC529" s="25"/>
      <c r="CD529" s="25"/>
      <c r="CE529" s="25"/>
      <c r="CF529" s="25"/>
      <c r="CG529" s="25"/>
      <c r="CH529" s="25"/>
      <c r="CI529" s="25"/>
      <c r="CJ529" s="25"/>
      <c r="CK529" s="25"/>
    </row>
    <row r="530" spans="1:89" ht="15.75" customHeight="1">
      <c r="A530" s="24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  <c r="AS530" s="25"/>
      <c r="AT530" s="25"/>
      <c r="AU530" s="25"/>
      <c r="AV530" s="25"/>
      <c r="AW530" s="25"/>
      <c r="AX530" s="25"/>
      <c r="AY530" s="25"/>
      <c r="AZ530" s="25"/>
      <c r="BA530" s="25"/>
      <c r="BB530" s="25"/>
      <c r="BC530" s="25"/>
      <c r="BD530" s="25"/>
      <c r="BE530" s="25"/>
      <c r="BF530" s="25"/>
      <c r="BG530" s="25"/>
      <c r="BH530" s="25"/>
      <c r="BI530" s="25"/>
      <c r="BJ530" s="25"/>
      <c r="BK530" s="25"/>
      <c r="BL530" s="25"/>
      <c r="BM530" s="25"/>
      <c r="BN530" s="25"/>
      <c r="BO530" s="25"/>
      <c r="BP530" s="25"/>
      <c r="BQ530" s="25"/>
      <c r="BR530" s="25"/>
      <c r="BS530" s="25"/>
      <c r="BT530" s="25"/>
      <c r="BU530" s="25"/>
      <c r="BV530" s="25"/>
      <c r="BW530" s="25"/>
      <c r="BX530" s="25"/>
      <c r="BY530" s="25"/>
      <c r="BZ530" s="25"/>
      <c r="CA530" s="25"/>
      <c r="CB530" s="25"/>
      <c r="CC530" s="25"/>
      <c r="CD530" s="25"/>
      <c r="CE530" s="25"/>
      <c r="CF530" s="25"/>
      <c r="CG530" s="25"/>
      <c r="CH530" s="25"/>
      <c r="CI530" s="25"/>
      <c r="CJ530" s="25"/>
      <c r="CK530" s="25"/>
    </row>
    <row r="531" spans="1:89" ht="15.75" customHeight="1">
      <c r="A531" s="24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  <c r="AS531" s="25"/>
      <c r="AT531" s="25"/>
      <c r="AU531" s="25"/>
      <c r="AV531" s="25"/>
      <c r="AW531" s="25"/>
      <c r="AX531" s="25"/>
      <c r="AY531" s="25"/>
      <c r="AZ531" s="25"/>
      <c r="BA531" s="25"/>
      <c r="BB531" s="25"/>
      <c r="BC531" s="25"/>
      <c r="BD531" s="25"/>
      <c r="BE531" s="25"/>
      <c r="BF531" s="25"/>
      <c r="BG531" s="25"/>
      <c r="BH531" s="25"/>
      <c r="BI531" s="25"/>
      <c r="BJ531" s="25"/>
      <c r="BK531" s="25"/>
      <c r="BL531" s="25"/>
      <c r="BM531" s="25"/>
      <c r="BN531" s="25"/>
      <c r="BO531" s="25"/>
      <c r="BP531" s="25"/>
      <c r="BQ531" s="25"/>
      <c r="BR531" s="25"/>
      <c r="BS531" s="25"/>
      <c r="BT531" s="25"/>
      <c r="BU531" s="25"/>
      <c r="BV531" s="25"/>
      <c r="BW531" s="25"/>
      <c r="BX531" s="25"/>
      <c r="BY531" s="25"/>
      <c r="BZ531" s="25"/>
      <c r="CA531" s="25"/>
      <c r="CB531" s="25"/>
      <c r="CC531" s="25"/>
      <c r="CD531" s="25"/>
      <c r="CE531" s="25"/>
      <c r="CF531" s="25"/>
      <c r="CG531" s="25"/>
      <c r="CH531" s="25"/>
      <c r="CI531" s="25"/>
      <c r="CJ531" s="25"/>
      <c r="CK531" s="25"/>
    </row>
    <row r="532" spans="1:89" ht="15.75" customHeight="1">
      <c r="A532" s="24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  <c r="AS532" s="25"/>
      <c r="AT532" s="25"/>
      <c r="AU532" s="25"/>
      <c r="AV532" s="25"/>
      <c r="AW532" s="25"/>
      <c r="AX532" s="25"/>
      <c r="AY532" s="25"/>
      <c r="AZ532" s="25"/>
      <c r="BA532" s="25"/>
      <c r="BB532" s="25"/>
      <c r="BC532" s="25"/>
      <c r="BD532" s="25"/>
      <c r="BE532" s="25"/>
      <c r="BF532" s="25"/>
      <c r="BG532" s="25"/>
      <c r="BH532" s="25"/>
      <c r="BI532" s="25"/>
      <c r="BJ532" s="25"/>
      <c r="BK532" s="25"/>
      <c r="BL532" s="25"/>
      <c r="BM532" s="25"/>
      <c r="BN532" s="25"/>
      <c r="BO532" s="25"/>
      <c r="BP532" s="25"/>
      <c r="BQ532" s="25"/>
      <c r="BR532" s="25"/>
      <c r="BS532" s="25"/>
      <c r="BT532" s="25"/>
      <c r="BU532" s="25"/>
      <c r="BV532" s="25"/>
      <c r="BW532" s="25"/>
      <c r="BX532" s="25"/>
      <c r="BY532" s="25"/>
      <c r="BZ532" s="25"/>
      <c r="CA532" s="25"/>
      <c r="CB532" s="25"/>
      <c r="CC532" s="25"/>
      <c r="CD532" s="25"/>
      <c r="CE532" s="25"/>
      <c r="CF532" s="25"/>
      <c r="CG532" s="25"/>
      <c r="CH532" s="25"/>
      <c r="CI532" s="25"/>
      <c r="CJ532" s="25"/>
      <c r="CK532" s="25"/>
    </row>
    <row r="533" spans="1:89" ht="15.75" customHeight="1">
      <c r="A533" s="24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  <c r="AS533" s="25"/>
      <c r="AT533" s="25"/>
      <c r="AU533" s="25"/>
      <c r="AV533" s="25"/>
      <c r="AW533" s="25"/>
      <c r="AX533" s="25"/>
      <c r="AY533" s="25"/>
      <c r="AZ533" s="25"/>
      <c r="BA533" s="25"/>
      <c r="BB533" s="25"/>
      <c r="BC533" s="25"/>
      <c r="BD533" s="25"/>
      <c r="BE533" s="25"/>
      <c r="BF533" s="25"/>
      <c r="BG533" s="25"/>
      <c r="BH533" s="25"/>
      <c r="BI533" s="25"/>
      <c r="BJ533" s="25"/>
      <c r="BK533" s="25"/>
      <c r="BL533" s="25"/>
      <c r="BM533" s="25"/>
      <c r="BN533" s="25"/>
      <c r="BO533" s="25"/>
      <c r="BP533" s="25"/>
      <c r="BQ533" s="25"/>
      <c r="BR533" s="25"/>
      <c r="BS533" s="25"/>
      <c r="BT533" s="25"/>
      <c r="BU533" s="25"/>
      <c r="BV533" s="25"/>
      <c r="BW533" s="25"/>
      <c r="BX533" s="25"/>
      <c r="BY533" s="25"/>
      <c r="BZ533" s="25"/>
      <c r="CA533" s="25"/>
      <c r="CB533" s="25"/>
      <c r="CC533" s="25"/>
      <c r="CD533" s="25"/>
      <c r="CE533" s="25"/>
      <c r="CF533" s="25"/>
      <c r="CG533" s="25"/>
      <c r="CH533" s="25"/>
      <c r="CI533" s="25"/>
      <c r="CJ533" s="25"/>
      <c r="CK533" s="25"/>
    </row>
    <row r="534" spans="1:89" ht="15.75" customHeight="1">
      <c r="A534" s="24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  <c r="AS534" s="25"/>
      <c r="AT534" s="25"/>
      <c r="AU534" s="25"/>
      <c r="AV534" s="25"/>
      <c r="AW534" s="25"/>
      <c r="AX534" s="25"/>
      <c r="AY534" s="25"/>
      <c r="AZ534" s="25"/>
      <c r="BA534" s="25"/>
      <c r="BB534" s="25"/>
      <c r="BC534" s="25"/>
      <c r="BD534" s="25"/>
      <c r="BE534" s="25"/>
      <c r="BF534" s="25"/>
      <c r="BG534" s="25"/>
      <c r="BH534" s="25"/>
      <c r="BI534" s="25"/>
      <c r="BJ534" s="25"/>
      <c r="BK534" s="25"/>
      <c r="BL534" s="25"/>
      <c r="BM534" s="25"/>
      <c r="BN534" s="25"/>
      <c r="BO534" s="25"/>
      <c r="BP534" s="25"/>
      <c r="BQ534" s="25"/>
      <c r="BR534" s="25"/>
      <c r="BS534" s="25"/>
      <c r="BT534" s="25"/>
      <c r="BU534" s="25"/>
      <c r="BV534" s="25"/>
      <c r="BW534" s="25"/>
      <c r="BX534" s="25"/>
      <c r="BY534" s="25"/>
      <c r="BZ534" s="25"/>
      <c r="CA534" s="25"/>
      <c r="CB534" s="25"/>
      <c r="CC534" s="25"/>
      <c r="CD534" s="25"/>
      <c r="CE534" s="25"/>
      <c r="CF534" s="25"/>
      <c r="CG534" s="25"/>
      <c r="CH534" s="25"/>
      <c r="CI534" s="25"/>
      <c r="CJ534" s="25"/>
      <c r="CK534" s="25"/>
    </row>
    <row r="535" spans="1:89" ht="15.75" customHeight="1">
      <c r="A535" s="24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  <c r="AS535" s="25"/>
      <c r="AT535" s="25"/>
      <c r="AU535" s="25"/>
      <c r="AV535" s="25"/>
      <c r="AW535" s="25"/>
      <c r="AX535" s="25"/>
      <c r="AY535" s="25"/>
      <c r="AZ535" s="25"/>
      <c r="BA535" s="25"/>
      <c r="BB535" s="25"/>
      <c r="BC535" s="25"/>
      <c r="BD535" s="25"/>
      <c r="BE535" s="25"/>
      <c r="BF535" s="25"/>
      <c r="BG535" s="25"/>
      <c r="BH535" s="25"/>
      <c r="BI535" s="25"/>
      <c r="BJ535" s="25"/>
      <c r="BK535" s="25"/>
      <c r="BL535" s="25"/>
      <c r="BM535" s="25"/>
      <c r="BN535" s="25"/>
      <c r="BO535" s="25"/>
      <c r="BP535" s="25"/>
      <c r="BQ535" s="25"/>
      <c r="BR535" s="25"/>
      <c r="BS535" s="25"/>
      <c r="BT535" s="25"/>
      <c r="BU535" s="25"/>
      <c r="BV535" s="25"/>
      <c r="BW535" s="25"/>
      <c r="BX535" s="25"/>
      <c r="BY535" s="25"/>
      <c r="BZ535" s="25"/>
      <c r="CA535" s="25"/>
      <c r="CB535" s="25"/>
      <c r="CC535" s="25"/>
      <c r="CD535" s="25"/>
      <c r="CE535" s="25"/>
      <c r="CF535" s="25"/>
      <c r="CG535" s="25"/>
      <c r="CH535" s="25"/>
      <c r="CI535" s="25"/>
      <c r="CJ535" s="25"/>
      <c r="CK535" s="25"/>
    </row>
    <row r="536" spans="1:89" ht="15.75" customHeight="1">
      <c r="A536" s="24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  <c r="AS536" s="25"/>
      <c r="AT536" s="25"/>
      <c r="AU536" s="25"/>
      <c r="AV536" s="25"/>
      <c r="AW536" s="25"/>
      <c r="AX536" s="25"/>
      <c r="AY536" s="25"/>
      <c r="AZ536" s="25"/>
      <c r="BA536" s="25"/>
      <c r="BB536" s="25"/>
      <c r="BC536" s="25"/>
      <c r="BD536" s="25"/>
      <c r="BE536" s="25"/>
      <c r="BF536" s="25"/>
      <c r="BG536" s="25"/>
      <c r="BH536" s="25"/>
      <c r="BI536" s="25"/>
      <c r="BJ536" s="25"/>
      <c r="BK536" s="25"/>
      <c r="BL536" s="25"/>
      <c r="BM536" s="25"/>
      <c r="BN536" s="25"/>
      <c r="BO536" s="25"/>
      <c r="BP536" s="25"/>
      <c r="BQ536" s="25"/>
      <c r="BR536" s="25"/>
      <c r="BS536" s="25"/>
      <c r="BT536" s="25"/>
      <c r="BU536" s="25"/>
      <c r="BV536" s="25"/>
      <c r="BW536" s="25"/>
      <c r="BX536" s="25"/>
      <c r="BY536" s="25"/>
      <c r="BZ536" s="25"/>
      <c r="CA536" s="25"/>
      <c r="CB536" s="25"/>
      <c r="CC536" s="25"/>
      <c r="CD536" s="25"/>
      <c r="CE536" s="25"/>
      <c r="CF536" s="25"/>
      <c r="CG536" s="25"/>
      <c r="CH536" s="25"/>
      <c r="CI536" s="25"/>
      <c r="CJ536" s="25"/>
      <c r="CK536" s="25"/>
    </row>
    <row r="537" spans="1:89" ht="15.75" customHeight="1">
      <c r="A537" s="24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  <c r="AS537" s="25"/>
      <c r="AT537" s="25"/>
      <c r="AU537" s="25"/>
      <c r="AV537" s="25"/>
      <c r="AW537" s="25"/>
      <c r="AX537" s="25"/>
      <c r="AY537" s="25"/>
      <c r="AZ537" s="25"/>
      <c r="BA537" s="25"/>
      <c r="BB537" s="25"/>
      <c r="BC537" s="25"/>
      <c r="BD537" s="25"/>
      <c r="BE537" s="25"/>
      <c r="BF537" s="25"/>
      <c r="BG537" s="25"/>
      <c r="BH537" s="25"/>
      <c r="BI537" s="25"/>
      <c r="BJ537" s="25"/>
      <c r="BK537" s="25"/>
      <c r="BL537" s="25"/>
      <c r="BM537" s="25"/>
      <c r="BN537" s="25"/>
      <c r="BO537" s="25"/>
      <c r="BP537" s="25"/>
      <c r="BQ537" s="25"/>
      <c r="BR537" s="25"/>
      <c r="BS537" s="25"/>
      <c r="BT537" s="25"/>
      <c r="BU537" s="25"/>
      <c r="BV537" s="25"/>
      <c r="BW537" s="25"/>
      <c r="BX537" s="25"/>
      <c r="BY537" s="25"/>
      <c r="BZ537" s="25"/>
      <c r="CA537" s="25"/>
      <c r="CB537" s="25"/>
      <c r="CC537" s="25"/>
      <c r="CD537" s="25"/>
      <c r="CE537" s="25"/>
      <c r="CF537" s="25"/>
      <c r="CG537" s="25"/>
      <c r="CH537" s="25"/>
      <c r="CI537" s="25"/>
      <c r="CJ537" s="25"/>
      <c r="CK537" s="25"/>
    </row>
    <row r="538" spans="1:89" ht="15.75" customHeight="1">
      <c r="A538" s="24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  <c r="AS538" s="25"/>
      <c r="AT538" s="25"/>
      <c r="AU538" s="25"/>
      <c r="AV538" s="25"/>
      <c r="AW538" s="25"/>
      <c r="AX538" s="25"/>
      <c r="AY538" s="25"/>
      <c r="AZ538" s="25"/>
      <c r="BA538" s="25"/>
      <c r="BB538" s="25"/>
      <c r="BC538" s="25"/>
      <c r="BD538" s="25"/>
      <c r="BE538" s="25"/>
      <c r="BF538" s="25"/>
      <c r="BG538" s="25"/>
      <c r="BH538" s="25"/>
      <c r="BI538" s="25"/>
      <c r="BJ538" s="25"/>
      <c r="BK538" s="25"/>
      <c r="BL538" s="25"/>
      <c r="BM538" s="25"/>
      <c r="BN538" s="25"/>
      <c r="BO538" s="25"/>
      <c r="BP538" s="25"/>
      <c r="BQ538" s="25"/>
      <c r="BR538" s="25"/>
      <c r="BS538" s="25"/>
      <c r="BT538" s="25"/>
      <c r="BU538" s="25"/>
      <c r="BV538" s="25"/>
      <c r="BW538" s="25"/>
      <c r="BX538" s="25"/>
      <c r="BY538" s="25"/>
      <c r="BZ538" s="25"/>
      <c r="CA538" s="25"/>
      <c r="CB538" s="25"/>
      <c r="CC538" s="25"/>
      <c r="CD538" s="25"/>
      <c r="CE538" s="25"/>
      <c r="CF538" s="25"/>
      <c r="CG538" s="25"/>
      <c r="CH538" s="25"/>
      <c r="CI538" s="25"/>
      <c r="CJ538" s="25"/>
      <c r="CK538" s="25"/>
    </row>
    <row r="539" spans="1:89" ht="15.75" customHeight="1">
      <c r="A539" s="24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  <c r="AS539" s="25"/>
      <c r="AT539" s="25"/>
      <c r="AU539" s="25"/>
      <c r="AV539" s="25"/>
      <c r="AW539" s="25"/>
      <c r="AX539" s="25"/>
      <c r="AY539" s="25"/>
      <c r="AZ539" s="25"/>
      <c r="BA539" s="25"/>
      <c r="BB539" s="25"/>
      <c r="BC539" s="25"/>
      <c r="BD539" s="25"/>
      <c r="BE539" s="25"/>
      <c r="BF539" s="25"/>
      <c r="BG539" s="25"/>
      <c r="BH539" s="25"/>
      <c r="BI539" s="25"/>
      <c r="BJ539" s="25"/>
      <c r="BK539" s="25"/>
      <c r="BL539" s="25"/>
      <c r="BM539" s="25"/>
      <c r="BN539" s="25"/>
      <c r="BO539" s="25"/>
      <c r="BP539" s="25"/>
      <c r="BQ539" s="25"/>
      <c r="BR539" s="25"/>
      <c r="BS539" s="25"/>
      <c r="BT539" s="25"/>
      <c r="BU539" s="25"/>
      <c r="BV539" s="25"/>
      <c r="BW539" s="25"/>
      <c r="BX539" s="25"/>
      <c r="BY539" s="25"/>
      <c r="BZ539" s="25"/>
      <c r="CA539" s="25"/>
      <c r="CB539" s="25"/>
      <c r="CC539" s="25"/>
      <c r="CD539" s="25"/>
      <c r="CE539" s="25"/>
      <c r="CF539" s="25"/>
      <c r="CG539" s="25"/>
      <c r="CH539" s="25"/>
      <c r="CI539" s="25"/>
      <c r="CJ539" s="25"/>
      <c r="CK539" s="25"/>
    </row>
    <row r="540" spans="1:89" ht="15.75" customHeight="1">
      <c r="A540" s="24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  <c r="AS540" s="25"/>
      <c r="AT540" s="25"/>
      <c r="AU540" s="25"/>
      <c r="AV540" s="25"/>
      <c r="AW540" s="25"/>
      <c r="AX540" s="25"/>
      <c r="AY540" s="25"/>
      <c r="AZ540" s="25"/>
      <c r="BA540" s="25"/>
      <c r="BB540" s="25"/>
      <c r="BC540" s="25"/>
      <c r="BD540" s="25"/>
      <c r="BE540" s="25"/>
      <c r="BF540" s="25"/>
      <c r="BG540" s="25"/>
      <c r="BH540" s="25"/>
      <c r="BI540" s="25"/>
      <c r="BJ540" s="25"/>
      <c r="BK540" s="25"/>
      <c r="BL540" s="25"/>
      <c r="BM540" s="25"/>
      <c r="BN540" s="25"/>
      <c r="BO540" s="25"/>
      <c r="BP540" s="25"/>
      <c r="BQ540" s="25"/>
      <c r="BR540" s="25"/>
      <c r="BS540" s="25"/>
      <c r="BT540" s="25"/>
      <c r="BU540" s="25"/>
      <c r="BV540" s="25"/>
      <c r="BW540" s="25"/>
      <c r="BX540" s="25"/>
      <c r="BY540" s="25"/>
      <c r="BZ540" s="25"/>
      <c r="CA540" s="25"/>
      <c r="CB540" s="25"/>
      <c r="CC540" s="25"/>
      <c r="CD540" s="25"/>
      <c r="CE540" s="25"/>
      <c r="CF540" s="25"/>
      <c r="CG540" s="25"/>
      <c r="CH540" s="25"/>
      <c r="CI540" s="25"/>
      <c r="CJ540" s="25"/>
      <c r="CK540" s="25"/>
    </row>
    <row r="541" spans="1:89" ht="15.75" customHeight="1">
      <c r="A541" s="24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  <c r="AS541" s="25"/>
      <c r="AT541" s="25"/>
      <c r="AU541" s="25"/>
      <c r="AV541" s="25"/>
      <c r="AW541" s="25"/>
      <c r="AX541" s="25"/>
      <c r="AY541" s="25"/>
      <c r="AZ541" s="25"/>
      <c r="BA541" s="25"/>
      <c r="BB541" s="25"/>
      <c r="BC541" s="25"/>
      <c r="BD541" s="25"/>
      <c r="BE541" s="25"/>
      <c r="BF541" s="25"/>
      <c r="BG541" s="25"/>
      <c r="BH541" s="25"/>
      <c r="BI541" s="25"/>
      <c r="BJ541" s="25"/>
      <c r="BK541" s="25"/>
      <c r="BL541" s="25"/>
      <c r="BM541" s="25"/>
      <c r="BN541" s="25"/>
      <c r="BO541" s="25"/>
      <c r="BP541" s="25"/>
      <c r="BQ541" s="25"/>
      <c r="BR541" s="25"/>
      <c r="BS541" s="25"/>
      <c r="BT541" s="25"/>
      <c r="BU541" s="25"/>
      <c r="BV541" s="25"/>
      <c r="BW541" s="25"/>
      <c r="BX541" s="25"/>
      <c r="BY541" s="25"/>
      <c r="BZ541" s="25"/>
      <c r="CA541" s="25"/>
      <c r="CB541" s="25"/>
      <c r="CC541" s="25"/>
      <c r="CD541" s="25"/>
      <c r="CE541" s="25"/>
      <c r="CF541" s="25"/>
      <c r="CG541" s="25"/>
      <c r="CH541" s="25"/>
      <c r="CI541" s="25"/>
      <c r="CJ541" s="25"/>
      <c r="CK541" s="25"/>
    </row>
    <row r="542" spans="1:89" ht="15.75" customHeight="1">
      <c r="A542" s="24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  <c r="AS542" s="25"/>
      <c r="AT542" s="25"/>
      <c r="AU542" s="25"/>
      <c r="AV542" s="25"/>
      <c r="AW542" s="25"/>
      <c r="AX542" s="25"/>
      <c r="AY542" s="25"/>
      <c r="AZ542" s="25"/>
      <c r="BA542" s="25"/>
      <c r="BB542" s="25"/>
      <c r="BC542" s="25"/>
      <c r="BD542" s="25"/>
      <c r="BE542" s="25"/>
      <c r="BF542" s="25"/>
      <c r="BG542" s="25"/>
      <c r="BH542" s="25"/>
      <c r="BI542" s="25"/>
      <c r="BJ542" s="25"/>
      <c r="BK542" s="25"/>
      <c r="BL542" s="25"/>
      <c r="BM542" s="25"/>
      <c r="BN542" s="25"/>
      <c r="BO542" s="25"/>
      <c r="BP542" s="25"/>
      <c r="BQ542" s="25"/>
      <c r="BR542" s="25"/>
      <c r="BS542" s="25"/>
      <c r="BT542" s="25"/>
      <c r="BU542" s="25"/>
      <c r="BV542" s="25"/>
      <c r="BW542" s="25"/>
      <c r="BX542" s="25"/>
      <c r="BY542" s="25"/>
      <c r="BZ542" s="25"/>
      <c r="CA542" s="25"/>
      <c r="CB542" s="25"/>
      <c r="CC542" s="25"/>
      <c r="CD542" s="25"/>
      <c r="CE542" s="25"/>
      <c r="CF542" s="25"/>
      <c r="CG542" s="25"/>
      <c r="CH542" s="25"/>
      <c r="CI542" s="25"/>
      <c r="CJ542" s="25"/>
      <c r="CK542" s="25"/>
    </row>
    <row r="543" spans="1:89" ht="15.75" customHeight="1">
      <c r="A543" s="24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  <c r="AS543" s="25"/>
      <c r="AT543" s="25"/>
      <c r="AU543" s="25"/>
      <c r="AV543" s="25"/>
      <c r="AW543" s="25"/>
      <c r="AX543" s="25"/>
      <c r="AY543" s="25"/>
      <c r="AZ543" s="25"/>
      <c r="BA543" s="25"/>
      <c r="BB543" s="25"/>
      <c r="BC543" s="25"/>
      <c r="BD543" s="25"/>
      <c r="BE543" s="25"/>
      <c r="BF543" s="25"/>
      <c r="BG543" s="25"/>
      <c r="BH543" s="25"/>
      <c r="BI543" s="25"/>
      <c r="BJ543" s="25"/>
      <c r="BK543" s="25"/>
      <c r="BL543" s="25"/>
      <c r="BM543" s="25"/>
      <c r="BN543" s="25"/>
      <c r="BO543" s="25"/>
      <c r="BP543" s="25"/>
      <c r="BQ543" s="25"/>
      <c r="BR543" s="25"/>
      <c r="BS543" s="25"/>
      <c r="BT543" s="25"/>
      <c r="BU543" s="25"/>
      <c r="BV543" s="25"/>
      <c r="BW543" s="25"/>
      <c r="BX543" s="25"/>
      <c r="BY543" s="25"/>
      <c r="BZ543" s="25"/>
      <c r="CA543" s="25"/>
      <c r="CB543" s="25"/>
      <c r="CC543" s="25"/>
      <c r="CD543" s="25"/>
      <c r="CE543" s="25"/>
      <c r="CF543" s="25"/>
      <c r="CG543" s="25"/>
      <c r="CH543" s="25"/>
      <c r="CI543" s="25"/>
      <c r="CJ543" s="25"/>
      <c r="CK543" s="25"/>
    </row>
    <row r="544" spans="1:89" ht="15.75" customHeight="1">
      <c r="A544" s="24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  <c r="AS544" s="25"/>
      <c r="AT544" s="25"/>
      <c r="AU544" s="25"/>
      <c r="AV544" s="25"/>
      <c r="AW544" s="25"/>
      <c r="AX544" s="25"/>
      <c r="AY544" s="25"/>
      <c r="AZ544" s="25"/>
      <c r="BA544" s="25"/>
      <c r="BB544" s="25"/>
      <c r="BC544" s="25"/>
      <c r="BD544" s="25"/>
      <c r="BE544" s="25"/>
      <c r="BF544" s="25"/>
      <c r="BG544" s="25"/>
      <c r="BH544" s="25"/>
      <c r="BI544" s="25"/>
      <c r="BJ544" s="25"/>
      <c r="BK544" s="25"/>
      <c r="BL544" s="25"/>
      <c r="BM544" s="25"/>
      <c r="BN544" s="25"/>
      <c r="BO544" s="25"/>
      <c r="BP544" s="25"/>
      <c r="BQ544" s="25"/>
      <c r="BR544" s="25"/>
      <c r="BS544" s="25"/>
      <c r="BT544" s="25"/>
      <c r="BU544" s="25"/>
      <c r="BV544" s="25"/>
      <c r="BW544" s="25"/>
      <c r="BX544" s="25"/>
      <c r="BY544" s="25"/>
      <c r="BZ544" s="25"/>
      <c r="CA544" s="25"/>
      <c r="CB544" s="25"/>
      <c r="CC544" s="25"/>
      <c r="CD544" s="25"/>
      <c r="CE544" s="25"/>
      <c r="CF544" s="25"/>
      <c r="CG544" s="25"/>
      <c r="CH544" s="25"/>
      <c r="CI544" s="25"/>
      <c r="CJ544" s="25"/>
      <c r="CK544" s="25"/>
    </row>
    <row r="545" spans="1:89" ht="15.75" customHeight="1">
      <c r="A545" s="24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  <c r="AS545" s="25"/>
      <c r="AT545" s="25"/>
      <c r="AU545" s="25"/>
      <c r="AV545" s="25"/>
      <c r="AW545" s="25"/>
      <c r="AX545" s="25"/>
      <c r="AY545" s="25"/>
      <c r="AZ545" s="25"/>
      <c r="BA545" s="25"/>
      <c r="BB545" s="25"/>
      <c r="BC545" s="25"/>
      <c r="BD545" s="25"/>
      <c r="BE545" s="25"/>
      <c r="BF545" s="25"/>
      <c r="BG545" s="25"/>
      <c r="BH545" s="25"/>
      <c r="BI545" s="25"/>
      <c r="BJ545" s="25"/>
      <c r="BK545" s="25"/>
      <c r="BL545" s="25"/>
      <c r="BM545" s="25"/>
      <c r="BN545" s="25"/>
      <c r="BO545" s="25"/>
      <c r="BP545" s="25"/>
      <c r="BQ545" s="25"/>
      <c r="BR545" s="25"/>
      <c r="BS545" s="25"/>
      <c r="BT545" s="25"/>
      <c r="BU545" s="25"/>
      <c r="BV545" s="25"/>
      <c r="BW545" s="25"/>
      <c r="BX545" s="25"/>
      <c r="BY545" s="25"/>
      <c r="BZ545" s="25"/>
      <c r="CA545" s="25"/>
      <c r="CB545" s="25"/>
      <c r="CC545" s="25"/>
      <c r="CD545" s="25"/>
      <c r="CE545" s="25"/>
      <c r="CF545" s="25"/>
      <c r="CG545" s="25"/>
      <c r="CH545" s="25"/>
      <c r="CI545" s="25"/>
      <c r="CJ545" s="25"/>
      <c r="CK545" s="25"/>
    </row>
    <row r="546" spans="1:89" ht="15.75" customHeight="1">
      <c r="A546" s="24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  <c r="AS546" s="25"/>
      <c r="AT546" s="25"/>
      <c r="AU546" s="25"/>
      <c r="AV546" s="25"/>
      <c r="AW546" s="25"/>
      <c r="AX546" s="25"/>
      <c r="AY546" s="25"/>
      <c r="AZ546" s="25"/>
      <c r="BA546" s="25"/>
      <c r="BB546" s="25"/>
      <c r="BC546" s="25"/>
      <c r="BD546" s="25"/>
      <c r="BE546" s="25"/>
      <c r="BF546" s="25"/>
      <c r="BG546" s="25"/>
      <c r="BH546" s="25"/>
      <c r="BI546" s="25"/>
      <c r="BJ546" s="25"/>
      <c r="BK546" s="25"/>
      <c r="BL546" s="25"/>
      <c r="BM546" s="25"/>
      <c r="BN546" s="25"/>
      <c r="BO546" s="25"/>
      <c r="BP546" s="25"/>
      <c r="BQ546" s="25"/>
      <c r="BR546" s="25"/>
      <c r="BS546" s="25"/>
      <c r="BT546" s="25"/>
      <c r="BU546" s="25"/>
      <c r="BV546" s="25"/>
      <c r="BW546" s="25"/>
      <c r="BX546" s="25"/>
      <c r="BY546" s="25"/>
      <c r="BZ546" s="25"/>
      <c r="CA546" s="25"/>
      <c r="CB546" s="25"/>
      <c r="CC546" s="25"/>
      <c r="CD546" s="25"/>
      <c r="CE546" s="25"/>
      <c r="CF546" s="25"/>
      <c r="CG546" s="25"/>
      <c r="CH546" s="25"/>
      <c r="CI546" s="25"/>
      <c r="CJ546" s="25"/>
      <c r="CK546" s="25"/>
    </row>
    <row r="547" spans="1:89" ht="15.75" customHeight="1">
      <c r="A547" s="24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  <c r="AS547" s="25"/>
      <c r="AT547" s="25"/>
      <c r="AU547" s="25"/>
      <c r="AV547" s="25"/>
      <c r="AW547" s="25"/>
      <c r="AX547" s="25"/>
      <c r="AY547" s="25"/>
      <c r="AZ547" s="25"/>
      <c r="BA547" s="25"/>
      <c r="BB547" s="25"/>
      <c r="BC547" s="25"/>
      <c r="BD547" s="25"/>
      <c r="BE547" s="25"/>
      <c r="BF547" s="25"/>
      <c r="BG547" s="25"/>
      <c r="BH547" s="25"/>
      <c r="BI547" s="25"/>
      <c r="BJ547" s="25"/>
      <c r="BK547" s="25"/>
      <c r="BL547" s="25"/>
      <c r="BM547" s="25"/>
      <c r="BN547" s="25"/>
      <c r="BO547" s="25"/>
      <c r="BP547" s="25"/>
      <c r="BQ547" s="25"/>
      <c r="BR547" s="25"/>
      <c r="BS547" s="25"/>
      <c r="BT547" s="25"/>
      <c r="BU547" s="25"/>
      <c r="BV547" s="25"/>
      <c r="BW547" s="25"/>
      <c r="BX547" s="25"/>
      <c r="BY547" s="25"/>
      <c r="BZ547" s="25"/>
      <c r="CA547" s="25"/>
      <c r="CB547" s="25"/>
      <c r="CC547" s="25"/>
      <c r="CD547" s="25"/>
      <c r="CE547" s="25"/>
      <c r="CF547" s="25"/>
      <c r="CG547" s="25"/>
      <c r="CH547" s="25"/>
      <c r="CI547" s="25"/>
      <c r="CJ547" s="25"/>
      <c r="CK547" s="25"/>
    </row>
    <row r="548" spans="1:89" ht="15.75" customHeight="1">
      <c r="A548" s="24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  <c r="AS548" s="25"/>
      <c r="AT548" s="25"/>
      <c r="AU548" s="25"/>
      <c r="AV548" s="25"/>
      <c r="AW548" s="25"/>
      <c r="AX548" s="25"/>
      <c r="AY548" s="25"/>
      <c r="AZ548" s="25"/>
      <c r="BA548" s="25"/>
      <c r="BB548" s="25"/>
      <c r="BC548" s="25"/>
      <c r="BD548" s="25"/>
      <c r="BE548" s="25"/>
      <c r="BF548" s="25"/>
      <c r="BG548" s="25"/>
      <c r="BH548" s="25"/>
      <c r="BI548" s="25"/>
      <c r="BJ548" s="25"/>
      <c r="BK548" s="25"/>
      <c r="BL548" s="25"/>
      <c r="BM548" s="25"/>
      <c r="BN548" s="25"/>
      <c r="BO548" s="25"/>
      <c r="BP548" s="25"/>
      <c r="BQ548" s="25"/>
      <c r="BR548" s="25"/>
      <c r="BS548" s="25"/>
      <c r="BT548" s="25"/>
      <c r="BU548" s="25"/>
      <c r="BV548" s="25"/>
      <c r="BW548" s="25"/>
      <c r="BX548" s="25"/>
      <c r="BY548" s="25"/>
      <c r="BZ548" s="25"/>
      <c r="CA548" s="25"/>
      <c r="CB548" s="25"/>
      <c r="CC548" s="25"/>
      <c r="CD548" s="25"/>
      <c r="CE548" s="25"/>
      <c r="CF548" s="25"/>
      <c r="CG548" s="25"/>
      <c r="CH548" s="25"/>
      <c r="CI548" s="25"/>
      <c r="CJ548" s="25"/>
      <c r="CK548" s="25"/>
    </row>
    <row r="549" spans="1:89" ht="15.75" customHeight="1">
      <c r="A549" s="24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  <c r="AS549" s="25"/>
      <c r="AT549" s="25"/>
      <c r="AU549" s="25"/>
      <c r="AV549" s="25"/>
      <c r="AW549" s="25"/>
      <c r="AX549" s="25"/>
      <c r="AY549" s="25"/>
      <c r="AZ549" s="25"/>
      <c r="BA549" s="25"/>
      <c r="BB549" s="25"/>
      <c r="BC549" s="25"/>
      <c r="BD549" s="25"/>
      <c r="BE549" s="25"/>
      <c r="BF549" s="25"/>
      <c r="BG549" s="25"/>
      <c r="BH549" s="25"/>
      <c r="BI549" s="25"/>
      <c r="BJ549" s="25"/>
      <c r="BK549" s="25"/>
      <c r="BL549" s="25"/>
      <c r="BM549" s="25"/>
      <c r="BN549" s="25"/>
      <c r="BO549" s="25"/>
      <c r="BP549" s="25"/>
      <c r="BQ549" s="25"/>
      <c r="BR549" s="25"/>
      <c r="BS549" s="25"/>
      <c r="BT549" s="25"/>
      <c r="BU549" s="25"/>
      <c r="BV549" s="25"/>
      <c r="BW549" s="25"/>
      <c r="BX549" s="25"/>
      <c r="BY549" s="25"/>
      <c r="BZ549" s="25"/>
      <c r="CA549" s="25"/>
      <c r="CB549" s="25"/>
      <c r="CC549" s="25"/>
      <c r="CD549" s="25"/>
      <c r="CE549" s="25"/>
      <c r="CF549" s="25"/>
      <c r="CG549" s="25"/>
      <c r="CH549" s="25"/>
      <c r="CI549" s="25"/>
      <c r="CJ549" s="25"/>
      <c r="CK549" s="25"/>
    </row>
    <row r="550" spans="1:89" ht="15.75" customHeight="1">
      <c r="A550" s="24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  <c r="AS550" s="25"/>
      <c r="AT550" s="25"/>
      <c r="AU550" s="25"/>
      <c r="AV550" s="25"/>
      <c r="AW550" s="25"/>
      <c r="AX550" s="25"/>
      <c r="AY550" s="25"/>
      <c r="AZ550" s="25"/>
      <c r="BA550" s="25"/>
      <c r="BB550" s="25"/>
      <c r="BC550" s="25"/>
      <c r="BD550" s="25"/>
      <c r="BE550" s="25"/>
      <c r="BF550" s="25"/>
      <c r="BG550" s="25"/>
      <c r="BH550" s="25"/>
      <c r="BI550" s="25"/>
      <c r="BJ550" s="25"/>
      <c r="BK550" s="25"/>
      <c r="BL550" s="25"/>
      <c r="BM550" s="25"/>
      <c r="BN550" s="25"/>
      <c r="BO550" s="25"/>
      <c r="BP550" s="25"/>
      <c r="BQ550" s="25"/>
      <c r="BR550" s="25"/>
      <c r="BS550" s="25"/>
      <c r="BT550" s="25"/>
      <c r="BU550" s="25"/>
      <c r="BV550" s="25"/>
      <c r="BW550" s="25"/>
      <c r="BX550" s="25"/>
      <c r="BY550" s="25"/>
      <c r="BZ550" s="25"/>
      <c r="CA550" s="25"/>
      <c r="CB550" s="25"/>
      <c r="CC550" s="25"/>
      <c r="CD550" s="25"/>
      <c r="CE550" s="25"/>
      <c r="CF550" s="25"/>
      <c r="CG550" s="25"/>
      <c r="CH550" s="25"/>
      <c r="CI550" s="25"/>
      <c r="CJ550" s="25"/>
      <c r="CK550" s="25"/>
    </row>
    <row r="551" spans="1:89" ht="15.75" customHeight="1">
      <c r="A551" s="24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  <c r="AS551" s="25"/>
      <c r="AT551" s="25"/>
      <c r="AU551" s="25"/>
      <c r="AV551" s="25"/>
      <c r="AW551" s="25"/>
      <c r="AX551" s="25"/>
      <c r="AY551" s="25"/>
      <c r="AZ551" s="25"/>
      <c r="BA551" s="25"/>
      <c r="BB551" s="25"/>
      <c r="BC551" s="25"/>
      <c r="BD551" s="25"/>
      <c r="BE551" s="25"/>
      <c r="BF551" s="25"/>
      <c r="BG551" s="25"/>
      <c r="BH551" s="25"/>
      <c r="BI551" s="25"/>
      <c r="BJ551" s="25"/>
      <c r="BK551" s="25"/>
      <c r="BL551" s="25"/>
      <c r="BM551" s="25"/>
      <c r="BN551" s="25"/>
      <c r="BO551" s="25"/>
      <c r="BP551" s="25"/>
      <c r="BQ551" s="25"/>
      <c r="BR551" s="25"/>
      <c r="BS551" s="25"/>
      <c r="BT551" s="25"/>
      <c r="BU551" s="25"/>
      <c r="BV551" s="25"/>
      <c r="BW551" s="25"/>
      <c r="BX551" s="25"/>
      <c r="BY551" s="25"/>
      <c r="BZ551" s="25"/>
      <c r="CA551" s="25"/>
      <c r="CB551" s="25"/>
      <c r="CC551" s="25"/>
      <c r="CD551" s="25"/>
      <c r="CE551" s="25"/>
      <c r="CF551" s="25"/>
      <c r="CG551" s="25"/>
      <c r="CH551" s="25"/>
      <c r="CI551" s="25"/>
      <c r="CJ551" s="25"/>
      <c r="CK551" s="25"/>
    </row>
    <row r="552" spans="1:89" ht="15.75" customHeight="1">
      <c r="A552" s="24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  <c r="AS552" s="25"/>
      <c r="AT552" s="25"/>
      <c r="AU552" s="25"/>
      <c r="AV552" s="25"/>
      <c r="AW552" s="25"/>
      <c r="AX552" s="25"/>
      <c r="AY552" s="25"/>
      <c r="AZ552" s="25"/>
      <c r="BA552" s="25"/>
      <c r="BB552" s="25"/>
      <c r="BC552" s="25"/>
      <c r="BD552" s="25"/>
      <c r="BE552" s="25"/>
      <c r="BF552" s="25"/>
      <c r="BG552" s="25"/>
      <c r="BH552" s="25"/>
      <c r="BI552" s="25"/>
      <c r="BJ552" s="25"/>
      <c r="BK552" s="25"/>
      <c r="BL552" s="25"/>
      <c r="BM552" s="25"/>
      <c r="BN552" s="25"/>
      <c r="BO552" s="25"/>
      <c r="BP552" s="25"/>
      <c r="BQ552" s="25"/>
      <c r="BR552" s="25"/>
      <c r="BS552" s="25"/>
      <c r="BT552" s="25"/>
      <c r="BU552" s="25"/>
      <c r="BV552" s="25"/>
      <c r="BW552" s="25"/>
      <c r="BX552" s="25"/>
      <c r="BY552" s="25"/>
      <c r="BZ552" s="25"/>
      <c r="CA552" s="25"/>
      <c r="CB552" s="25"/>
      <c r="CC552" s="25"/>
      <c r="CD552" s="25"/>
      <c r="CE552" s="25"/>
      <c r="CF552" s="25"/>
      <c r="CG552" s="25"/>
      <c r="CH552" s="25"/>
      <c r="CI552" s="25"/>
      <c r="CJ552" s="25"/>
      <c r="CK552" s="25"/>
    </row>
    <row r="553" spans="1:89" ht="15.75" customHeight="1">
      <c r="A553" s="24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  <c r="AS553" s="25"/>
      <c r="AT553" s="25"/>
      <c r="AU553" s="25"/>
      <c r="AV553" s="25"/>
      <c r="AW553" s="25"/>
      <c r="AX553" s="25"/>
      <c r="AY553" s="25"/>
      <c r="AZ553" s="25"/>
      <c r="BA553" s="25"/>
      <c r="BB553" s="25"/>
      <c r="BC553" s="25"/>
      <c r="BD553" s="25"/>
      <c r="BE553" s="25"/>
      <c r="BF553" s="25"/>
      <c r="BG553" s="25"/>
      <c r="BH553" s="25"/>
      <c r="BI553" s="25"/>
      <c r="BJ553" s="25"/>
      <c r="BK553" s="25"/>
      <c r="BL553" s="25"/>
      <c r="BM553" s="25"/>
      <c r="BN553" s="25"/>
      <c r="BO553" s="25"/>
      <c r="BP553" s="25"/>
      <c r="BQ553" s="25"/>
      <c r="BR553" s="25"/>
      <c r="BS553" s="25"/>
      <c r="BT553" s="25"/>
      <c r="BU553" s="25"/>
      <c r="BV553" s="25"/>
      <c r="BW553" s="25"/>
      <c r="BX553" s="25"/>
      <c r="BY553" s="25"/>
      <c r="BZ553" s="25"/>
      <c r="CA553" s="25"/>
      <c r="CB553" s="25"/>
      <c r="CC553" s="25"/>
      <c r="CD553" s="25"/>
      <c r="CE553" s="25"/>
      <c r="CF553" s="25"/>
      <c r="CG553" s="25"/>
      <c r="CH553" s="25"/>
      <c r="CI553" s="25"/>
      <c r="CJ553" s="25"/>
      <c r="CK553" s="25"/>
    </row>
    <row r="554" spans="1:89" ht="15.75" customHeight="1">
      <c r="A554" s="24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  <c r="AS554" s="25"/>
      <c r="AT554" s="25"/>
      <c r="AU554" s="25"/>
      <c r="AV554" s="25"/>
      <c r="AW554" s="25"/>
      <c r="AX554" s="25"/>
      <c r="AY554" s="25"/>
      <c r="AZ554" s="25"/>
      <c r="BA554" s="25"/>
      <c r="BB554" s="25"/>
      <c r="BC554" s="25"/>
      <c r="BD554" s="25"/>
      <c r="BE554" s="25"/>
      <c r="BF554" s="25"/>
      <c r="BG554" s="25"/>
      <c r="BH554" s="25"/>
      <c r="BI554" s="25"/>
      <c r="BJ554" s="25"/>
      <c r="BK554" s="25"/>
      <c r="BL554" s="25"/>
      <c r="BM554" s="25"/>
      <c r="BN554" s="25"/>
      <c r="BO554" s="25"/>
      <c r="BP554" s="25"/>
      <c r="BQ554" s="25"/>
      <c r="BR554" s="25"/>
      <c r="BS554" s="25"/>
      <c r="BT554" s="25"/>
      <c r="BU554" s="25"/>
      <c r="BV554" s="25"/>
      <c r="BW554" s="25"/>
      <c r="BX554" s="25"/>
      <c r="BY554" s="25"/>
      <c r="BZ554" s="25"/>
      <c r="CA554" s="25"/>
      <c r="CB554" s="25"/>
      <c r="CC554" s="25"/>
      <c r="CD554" s="25"/>
      <c r="CE554" s="25"/>
      <c r="CF554" s="25"/>
      <c r="CG554" s="25"/>
      <c r="CH554" s="25"/>
      <c r="CI554" s="25"/>
      <c r="CJ554" s="25"/>
      <c r="CK554" s="25"/>
    </row>
    <row r="555" spans="1:89" ht="15.75" customHeight="1">
      <c r="A555" s="24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  <c r="AS555" s="25"/>
      <c r="AT555" s="25"/>
      <c r="AU555" s="25"/>
      <c r="AV555" s="25"/>
      <c r="AW555" s="25"/>
      <c r="AX555" s="25"/>
      <c r="AY555" s="25"/>
      <c r="AZ555" s="25"/>
      <c r="BA555" s="25"/>
      <c r="BB555" s="25"/>
      <c r="BC555" s="25"/>
      <c r="BD555" s="25"/>
      <c r="BE555" s="25"/>
      <c r="BF555" s="25"/>
      <c r="BG555" s="25"/>
      <c r="BH555" s="25"/>
      <c r="BI555" s="25"/>
      <c r="BJ555" s="25"/>
      <c r="BK555" s="25"/>
      <c r="BL555" s="25"/>
      <c r="BM555" s="25"/>
      <c r="BN555" s="25"/>
      <c r="BO555" s="25"/>
      <c r="BP555" s="25"/>
      <c r="BQ555" s="25"/>
      <c r="BR555" s="25"/>
      <c r="BS555" s="25"/>
      <c r="BT555" s="25"/>
      <c r="BU555" s="25"/>
      <c r="BV555" s="25"/>
      <c r="BW555" s="25"/>
      <c r="BX555" s="25"/>
      <c r="BY555" s="25"/>
      <c r="BZ555" s="25"/>
      <c r="CA555" s="25"/>
      <c r="CB555" s="25"/>
      <c r="CC555" s="25"/>
      <c r="CD555" s="25"/>
      <c r="CE555" s="25"/>
      <c r="CF555" s="25"/>
      <c r="CG555" s="25"/>
      <c r="CH555" s="25"/>
      <c r="CI555" s="25"/>
      <c r="CJ555" s="25"/>
      <c r="CK555" s="25"/>
    </row>
    <row r="556" spans="1:89" ht="15.75" customHeight="1">
      <c r="A556" s="24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  <c r="AS556" s="25"/>
      <c r="AT556" s="25"/>
      <c r="AU556" s="25"/>
      <c r="AV556" s="25"/>
      <c r="AW556" s="25"/>
      <c r="AX556" s="25"/>
      <c r="AY556" s="25"/>
      <c r="AZ556" s="25"/>
      <c r="BA556" s="25"/>
      <c r="BB556" s="25"/>
      <c r="BC556" s="25"/>
      <c r="BD556" s="25"/>
      <c r="BE556" s="25"/>
      <c r="BF556" s="25"/>
      <c r="BG556" s="25"/>
      <c r="BH556" s="25"/>
      <c r="BI556" s="25"/>
      <c r="BJ556" s="25"/>
      <c r="BK556" s="25"/>
      <c r="BL556" s="25"/>
      <c r="BM556" s="25"/>
      <c r="BN556" s="25"/>
      <c r="BO556" s="25"/>
      <c r="BP556" s="25"/>
      <c r="BQ556" s="25"/>
      <c r="BR556" s="25"/>
      <c r="BS556" s="25"/>
      <c r="BT556" s="25"/>
      <c r="BU556" s="25"/>
      <c r="BV556" s="25"/>
      <c r="BW556" s="25"/>
      <c r="BX556" s="25"/>
      <c r="BY556" s="25"/>
      <c r="BZ556" s="25"/>
      <c r="CA556" s="25"/>
      <c r="CB556" s="25"/>
      <c r="CC556" s="25"/>
      <c r="CD556" s="25"/>
      <c r="CE556" s="25"/>
      <c r="CF556" s="25"/>
      <c r="CG556" s="25"/>
      <c r="CH556" s="25"/>
      <c r="CI556" s="25"/>
      <c r="CJ556" s="25"/>
      <c r="CK556" s="25"/>
    </row>
    <row r="557" spans="1:89" ht="15.75" customHeight="1">
      <c r="A557" s="24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  <c r="AS557" s="25"/>
      <c r="AT557" s="25"/>
      <c r="AU557" s="25"/>
      <c r="AV557" s="25"/>
      <c r="AW557" s="25"/>
      <c r="AX557" s="25"/>
      <c r="AY557" s="25"/>
      <c r="AZ557" s="25"/>
      <c r="BA557" s="25"/>
      <c r="BB557" s="25"/>
      <c r="BC557" s="25"/>
      <c r="BD557" s="25"/>
      <c r="BE557" s="25"/>
      <c r="BF557" s="25"/>
      <c r="BG557" s="25"/>
      <c r="BH557" s="25"/>
      <c r="BI557" s="25"/>
      <c r="BJ557" s="25"/>
      <c r="BK557" s="25"/>
      <c r="BL557" s="25"/>
      <c r="BM557" s="25"/>
      <c r="BN557" s="25"/>
      <c r="BO557" s="25"/>
      <c r="BP557" s="25"/>
      <c r="BQ557" s="25"/>
      <c r="BR557" s="25"/>
      <c r="BS557" s="25"/>
      <c r="BT557" s="25"/>
      <c r="BU557" s="25"/>
      <c r="BV557" s="25"/>
      <c r="BW557" s="25"/>
      <c r="BX557" s="25"/>
      <c r="BY557" s="25"/>
      <c r="BZ557" s="25"/>
      <c r="CA557" s="25"/>
      <c r="CB557" s="25"/>
      <c r="CC557" s="25"/>
      <c r="CD557" s="25"/>
      <c r="CE557" s="25"/>
      <c r="CF557" s="25"/>
      <c r="CG557" s="25"/>
      <c r="CH557" s="25"/>
      <c r="CI557" s="25"/>
      <c r="CJ557" s="25"/>
      <c r="CK557" s="25"/>
    </row>
    <row r="558" spans="1:89" ht="15.75" customHeight="1">
      <c r="A558" s="24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  <c r="AS558" s="25"/>
      <c r="AT558" s="25"/>
      <c r="AU558" s="25"/>
      <c r="AV558" s="25"/>
      <c r="AW558" s="25"/>
      <c r="AX558" s="25"/>
      <c r="AY558" s="25"/>
      <c r="AZ558" s="25"/>
      <c r="BA558" s="25"/>
      <c r="BB558" s="25"/>
      <c r="BC558" s="25"/>
      <c r="BD558" s="25"/>
      <c r="BE558" s="25"/>
      <c r="BF558" s="25"/>
      <c r="BG558" s="25"/>
      <c r="BH558" s="25"/>
      <c r="BI558" s="25"/>
      <c r="BJ558" s="25"/>
      <c r="BK558" s="25"/>
      <c r="BL558" s="25"/>
      <c r="BM558" s="25"/>
      <c r="BN558" s="25"/>
      <c r="BO558" s="25"/>
      <c r="BP558" s="25"/>
      <c r="BQ558" s="25"/>
      <c r="BR558" s="25"/>
      <c r="BS558" s="25"/>
      <c r="BT558" s="25"/>
      <c r="BU558" s="25"/>
      <c r="BV558" s="25"/>
      <c r="BW558" s="25"/>
      <c r="BX558" s="25"/>
      <c r="BY558" s="25"/>
      <c r="BZ558" s="25"/>
      <c r="CA558" s="25"/>
      <c r="CB558" s="25"/>
      <c r="CC558" s="25"/>
      <c r="CD558" s="25"/>
      <c r="CE558" s="25"/>
      <c r="CF558" s="25"/>
      <c r="CG558" s="25"/>
      <c r="CH558" s="25"/>
      <c r="CI558" s="25"/>
      <c r="CJ558" s="25"/>
      <c r="CK558" s="25"/>
    </row>
    <row r="559" spans="1:89" ht="15.75" customHeight="1">
      <c r="A559" s="24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  <c r="AS559" s="25"/>
      <c r="AT559" s="25"/>
      <c r="AU559" s="25"/>
      <c r="AV559" s="25"/>
      <c r="AW559" s="25"/>
      <c r="AX559" s="25"/>
      <c r="AY559" s="25"/>
      <c r="AZ559" s="25"/>
      <c r="BA559" s="25"/>
      <c r="BB559" s="25"/>
      <c r="BC559" s="25"/>
      <c r="BD559" s="25"/>
      <c r="BE559" s="25"/>
      <c r="BF559" s="25"/>
      <c r="BG559" s="25"/>
      <c r="BH559" s="25"/>
      <c r="BI559" s="25"/>
      <c r="BJ559" s="25"/>
      <c r="BK559" s="25"/>
      <c r="BL559" s="25"/>
      <c r="BM559" s="25"/>
      <c r="BN559" s="25"/>
      <c r="BO559" s="25"/>
      <c r="BP559" s="25"/>
      <c r="BQ559" s="25"/>
      <c r="BR559" s="25"/>
      <c r="BS559" s="25"/>
      <c r="BT559" s="25"/>
      <c r="BU559" s="25"/>
      <c r="BV559" s="25"/>
      <c r="BW559" s="25"/>
      <c r="BX559" s="25"/>
      <c r="BY559" s="25"/>
      <c r="BZ559" s="25"/>
      <c r="CA559" s="25"/>
      <c r="CB559" s="25"/>
      <c r="CC559" s="25"/>
      <c r="CD559" s="25"/>
      <c r="CE559" s="25"/>
      <c r="CF559" s="25"/>
      <c r="CG559" s="25"/>
      <c r="CH559" s="25"/>
      <c r="CI559" s="25"/>
      <c r="CJ559" s="25"/>
      <c r="CK559" s="25"/>
    </row>
    <row r="560" spans="1:89" ht="15.75" customHeight="1">
      <c r="A560" s="24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  <c r="AS560" s="25"/>
      <c r="AT560" s="25"/>
      <c r="AU560" s="25"/>
      <c r="AV560" s="25"/>
      <c r="AW560" s="25"/>
      <c r="AX560" s="25"/>
      <c r="AY560" s="25"/>
      <c r="AZ560" s="25"/>
      <c r="BA560" s="25"/>
      <c r="BB560" s="25"/>
      <c r="BC560" s="25"/>
      <c r="BD560" s="25"/>
      <c r="BE560" s="25"/>
      <c r="BF560" s="25"/>
      <c r="BG560" s="25"/>
      <c r="BH560" s="25"/>
      <c r="BI560" s="25"/>
      <c r="BJ560" s="25"/>
      <c r="BK560" s="25"/>
      <c r="BL560" s="25"/>
      <c r="BM560" s="25"/>
      <c r="BN560" s="25"/>
      <c r="BO560" s="25"/>
      <c r="BP560" s="25"/>
      <c r="BQ560" s="25"/>
      <c r="BR560" s="25"/>
      <c r="BS560" s="25"/>
      <c r="BT560" s="25"/>
      <c r="BU560" s="25"/>
      <c r="BV560" s="25"/>
      <c r="BW560" s="25"/>
      <c r="BX560" s="25"/>
      <c r="BY560" s="25"/>
      <c r="BZ560" s="25"/>
      <c r="CA560" s="25"/>
      <c r="CB560" s="25"/>
      <c r="CC560" s="25"/>
      <c r="CD560" s="25"/>
      <c r="CE560" s="25"/>
      <c r="CF560" s="25"/>
      <c r="CG560" s="25"/>
      <c r="CH560" s="25"/>
      <c r="CI560" s="25"/>
      <c r="CJ560" s="25"/>
      <c r="CK560" s="25"/>
    </row>
    <row r="561" spans="1:89" ht="15.75" customHeight="1">
      <c r="A561" s="24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  <c r="AS561" s="25"/>
      <c r="AT561" s="25"/>
      <c r="AU561" s="25"/>
      <c r="AV561" s="25"/>
      <c r="AW561" s="25"/>
      <c r="AX561" s="25"/>
      <c r="AY561" s="25"/>
      <c r="AZ561" s="25"/>
      <c r="BA561" s="25"/>
      <c r="BB561" s="25"/>
      <c r="BC561" s="25"/>
      <c r="BD561" s="25"/>
      <c r="BE561" s="25"/>
      <c r="BF561" s="25"/>
      <c r="BG561" s="25"/>
      <c r="BH561" s="25"/>
      <c r="BI561" s="25"/>
      <c r="BJ561" s="25"/>
      <c r="BK561" s="25"/>
      <c r="BL561" s="25"/>
      <c r="BM561" s="25"/>
      <c r="BN561" s="25"/>
      <c r="BO561" s="25"/>
      <c r="BP561" s="25"/>
      <c r="BQ561" s="25"/>
      <c r="BR561" s="25"/>
      <c r="BS561" s="25"/>
      <c r="BT561" s="25"/>
      <c r="BU561" s="25"/>
      <c r="BV561" s="25"/>
      <c r="BW561" s="25"/>
      <c r="BX561" s="25"/>
      <c r="BY561" s="25"/>
      <c r="BZ561" s="25"/>
      <c r="CA561" s="25"/>
      <c r="CB561" s="25"/>
      <c r="CC561" s="25"/>
      <c r="CD561" s="25"/>
      <c r="CE561" s="25"/>
      <c r="CF561" s="25"/>
      <c r="CG561" s="25"/>
      <c r="CH561" s="25"/>
      <c r="CI561" s="25"/>
      <c r="CJ561" s="25"/>
      <c r="CK561" s="25"/>
    </row>
    <row r="562" spans="1:89" ht="15.75" customHeight="1">
      <c r="A562" s="24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  <c r="AS562" s="25"/>
      <c r="AT562" s="25"/>
      <c r="AU562" s="25"/>
      <c r="AV562" s="25"/>
      <c r="AW562" s="25"/>
      <c r="AX562" s="25"/>
      <c r="AY562" s="25"/>
      <c r="AZ562" s="25"/>
      <c r="BA562" s="25"/>
      <c r="BB562" s="25"/>
      <c r="BC562" s="25"/>
      <c r="BD562" s="25"/>
      <c r="BE562" s="25"/>
      <c r="BF562" s="25"/>
      <c r="BG562" s="25"/>
      <c r="BH562" s="25"/>
      <c r="BI562" s="25"/>
      <c r="BJ562" s="25"/>
      <c r="BK562" s="25"/>
      <c r="BL562" s="25"/>
      <c r="BM562" s="25"/>
      <c r="BN562" s="25"/>
      <c r="BO562" s="25"/>
      <c r="BP562" s="25"/>
      <c r="BQ562" s="25"/>
      <c r="BR562" s="25"/>
      <c r="BS562" s="25"/>
      <c r="BT562" s="25"/>
      <c r="BU562" s="25"/>
      <c r="BV562" s="25"/>
      <c r="BW562" s="25"/>
      <c r="BX562" s="25"/>
      <c r="BY562" s="25"/>
      <c r="BZ562" s="25"/>
      <c r="CA562" s="25"/>
      <c r="CB562" s="25"/>
      <c r="CC562" s="25"/>
      <c r="CD562" s="25"/>
      <c r="CE562" s="25"/>
      <c r="CF562" s="25"/>
      <c r="CG562" s="25"/>
      <c r="CH562" s="25"/>
      <c r="CI562" s="25"/>
      <c r="CJ562" s="25"/>
      <c r="CK562" s="25"/>
    </row>
    <row r="563" spans="1:89" ht="15.75" customHeight="1">
      <c r="A563" s="24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  <c r="AS563" s="25"/>
      <c r="AT563" s="25"/>
      <c r="AU563" s="25"/>
      <c r="AV563" s="25"/>
      <c r="AW563" s="25"/>
      <c r="AX563" s="25"/>
      <c r="AY563" s="25"/>
      <c r="AZ563" s="25"/>
      <c r="BA563" s="25"/>
      <c r="BB563" s="25"/>
      <c r="BC563" s="25"/>
      <c r="BD563" s="25"/>
      <c r="BE563" s="25"/>
      <c r="BF563" s="25"/>
      <c r="BG563" s="25"/>
      <c r="BH563" s="25"/>
      <c r="BI563" s="25"/>
      <c r="BJ563" s="25"/>
      <c r="BK563" s="25"/>
      <c r="BL563" s="25"/>
      <c r="BM563" s="25"/>
      <c r="BN563" s="25"/>
      <c r="BO563" s="25"/>
      <c r="BP563" s="25"/>
      <c r="BQ563" s="25"/>
      <c r="BR563" s="25"/>
      <c r="BS563" s="25"/>
      <c r="BT563" s="25"/>
      <c r="BU563" s="25"/>
      <c r="BV563" s="25"/>
      <c r="BW563" s="25"/>
      <c r="BX563" s="25"/>
      <c r="BY563" s="25"/>
      <c r="BZ563" s="25"/>
      <c r="CA563" s="25"/>
      <c r="CB563" s="25"/>
      <c r="CC563" s="25"/>
      <c r="CD563" s="25"/>
      <c r="CE563" s="25"/>
      <c r="CF563" s="25"/>
      <c r="CG563" s="25"/>
      <c r="CH563" s="25"/>
      <c r="CI563" s="25"/>
      <c r="CJ563" s="25"/>
      <c r="CK563" s="25"/>
    </row>
    <row r="564" spans="1:89" ht="15.75" customHeight="1">
      <c r="A564" s="24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  <c r="AS564" s="25"/>
      <c r="AT564" s="25"/>
      <c r="AU564" s="25"/>
      <c r="AV564" s="25"/>
      <c r="AW564" s="25"/>
      <c r="AX564" s="25"/>
      <c r="AY564" s="25"/>
      <c r="AZ564" s="25"/>
      <c r="BA564" s="25"/>
      <c r="BB564" s="25"/>
      <c r="BC564" s="25"/>
      <c r="BD564" s="25"/>
      <c r="BE564" s="25"/>
      <c r="BF564" s="25"/>
      <c r="BG564" s="25"/>
      <c r="BH564" s="25"/>
      <c r="BI564" s="25"/>
      <c r="BJ564" s="25"/>
      <c r="BK564" s="25"/>
      <c r="BL564" s="25"/>
      <c r="BM564" s="25"/>
      <c r="BN564" s="25"/>
      <c r="BO564" s="25"/>
      <c r="BP564" s="25"/>
      <c r="BQ564" s="25"/>
      <c r="BR564" s="25"/>
      <c r="BS564" s="25"/>
      <c r="BT564" s="25"/>
      <c r="BU564" s="25"/>
      <c r="BV564" s="25"/>
      <c r="BW564" s="25"/>
      <c r="BX564" s="25"/>
      <c r="BY564" s="25"/>
      <c r="BZ564" s="25"/>
      <c r="CA564" s="25"/>
      <c r="CB564" s="25"/>
      <c r="CC564" s="25"/>
      <c r="CD564" s="25"/>
      <c r="CE564" s="25"/>
      <c r="CF564" s="25"/>
      <c r="CG564" s="25"/>
      <c r="CH564" s="25"/>
      <c r="CI564" s="25"/>
      <c r="CJ564" s="25"/>
      <c r="CK564" s="25"/>
    </row>
    <row r="565" spans="1:89" ht="15.75" customHeight="1">
      <c r="A565" s="24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  <c r="AS565" s="25"/>
      <c r="AT565" s="25"/>
      <c r="AU565" s="25"/>
      <c r="AV565" s="25"/>
      <c r="AW565" s="25"/>
      <c r="AX565" s="25"/>
      <c r="AY565" s="25"/>
      <c r="AZ565" s="25"/>
      <c r="BA565" s="25"/>
      <c r="BB565" s="25"/>
      <c r="BC565" s="25"/>
      <c r="BD565" s="25"/>
      <c r="BE565" s="25"/>
      <c r="BF565" s="25"/>
      <c r="BG565" s="25"/>
      <c r="BH565" s="25"/>
      <c r="BI565" s="25"/>
      <c r="BJ565" s="25"/>
      <c r="BK565" s="25"/>
      <c r="BL565" s="25"/>
      <c r="BM565" s="25"/>
      <c r="BN565" s="25"/>
      <c r="BO565" s="25"/>
      <c r="BP565" s="25"/>
      <c r="BQ565" s="25"/>
      <c r="BR565" s="25"/>
      <c r="BS565" s="25"/>
      <c r="BT565" s="25"/>
      <c r="BU565" s="25"/>
      <c r="BV565" s="25"/>
      <c r="BW565" s="25"/>
      <c r="BX565" s="25"/>
      <c r="BY565" s="25"/>
      <c r="BZ565" s="25"/>
      <c r="CA565" s="25"/>
      <c r="CB565" s="25"/>
      <c r="CC565" s="25"/>
      <c r="CD565" s="25"/>
      <c r="CE565" s="25"/>
      <c r="CF565" s="25"/>
      <c r="CG565" s="25"/>
      <c r="CH565" s="25"/>
      <c r="CI565" s="25"/>
      <c r="CJ565" s="25"/>
      <c r="CK565" s="25"/>
    </row>
    <row r="566" spans="1:89" ht="15.75" customHeight="1">
      <c r="A566" s="24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  <c r="AS566" s="25"/>
      <c r="AT566" s="25"/>
      <c r="AU566" s="25"/>
      <c r="AV566" s="25"/>
      <c r="AW566" s="25"/>
      <c r="AX566" s="25"/>
      <c r="AY566" s="25"/>
      <c r="AZ566" s="25"/>
      <c r="BA566" s="25"/>
      <c r="BB566" s="25"/>
      <c r="BC566" s="25"/>
      <c r="BD566" s="25"/>
      <c r="BE566" s="25"/>
      <c r="BF566" s="25"/>
      <c r="BG566" s="25"/>
      <c r="BH566" s="25"/>
      <c r="BI566" s="25"/>
      <c r="BJ566" s="25"/>
      <c r="BK566" s="25"/>
      <c r="BL566" s="25"/>
      <c r="BM566" s="25"/>
      <c r="BN566" s="25"/>
      <c r="BO566" s="25"/>
      <c r="BP566" s="25"/>
      <c r="BQ566" s="25"/>
      <c r="BR566" s="25"/>
      <c r="BS566" s="25"/>
      <c r="BT566" s="25"/>
      <c r="BU566" s="25"/>
      <c r="BV566" s="25"/>
      <c r="BW566" s="25"/>
      <c r="BX566" s="25"/>
      <c r="BY566" s="25"/>
      <c r="BZ566" s="25"/>
      <c r="CA566" s="25"/>
      <c r="CB566" s="25"/>
      <c r="CC566" s="25"/>
      <c r="CD566" s="25"/>
      <c r="CE566" s="25"/>
      <c r="CF566" s="25"/>
      <c r="CG566" s="25"/>
      <c r="CH566" s="25"/>
      <c r="CI566" s="25"/>
      <c r="CJ566" s="25"/>
      <c r="CK566" s="25"/>
    </row>
    <row r="567" spans="1:89" ht="15.75" customHeight="1">
      <c r="A567" s="24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  <c r="AS567" s="25"/>
      <c r="AT567" s="25"/>
      <c r="AU567" s="25"/>
      <c r="AV567" s="25"/>
      <c r="AW567" s="25"/>
      <c r="AX567" s="25"/>
      <c r="AY567" s="25"/>
      <c r="AZ567" s="25"/>
      <c r="BA567" s="25"/>
      <c r="BB567" s="25"/>
      <c r="BC567" s="25"/>
      <c r="BD567" s="25"/>
      <c r="BE567" s="25"/>
      <c r="BF567" s="25"/>
      <c r="BG567" s="25"/>
      <c r="BH567" s="25"/>
      <c r="BI567" s="25"/>
      <c r="BJ567" s="25"/>
      <c r="BK567" s="25"/>
      <c r="BL567" s="25"/>
      <c r="BM567" s="25"/>
      <c r="BN567" s="25"/>
      <c r="BO567" s="25"/>
      <c r="BP567" s="25"/>
      <c r="BQ567" s="25"/>
      <c r="BR567" s="25"/>
      <c r="BS567" s="25"/>
      <c r="BT567" s="25"/>
      <c r="BU567" s="25"/>
      <c r="BV567" s="25"/>
      <c r="BW567" s="25"/>
      <c r="BX567" s="25"/>
      <c r="BY567" s="25"/>
      <c r="BZ567" s="25"/>
      <c r="CA567" s="25"/>
      <c r="CB567" s="25"/>
      <c r="CC567" s="25"/>
      <c r="CD567" s="25"/>
      <c r="CE567" s="25"/>
      <c r="CF567" s="25"/>
      <c r="CG567" s="25"/>
      <c r="CH567" s="25"/>
      <c r="CI567" s="25"/>
      <c r="CJ567" s="25"/>
      <c r="CK567" s="25"/>
    </row>
    <row r="568" spans="1:89" ht="15.75" customHeight="1">
      <c r="A568" s="24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  <c r="AS568" s="25"/>
      <c r="AT568" s="25"/>
      <c r="AU568" s="25"/>
      <c r="AV568" s="25"/>
      <c r="AW568" s="25"/>
      <c r="AX568" s="25"/>
      <c r="AY568" s="25"/>
      <c r="AZ568" s="25"/>
      <c r="BA568" s="25"/>
      <c r="BB568" s="25"/>
      <c r="BC568" s="25"/>
      <c r="BD568" s="25"/>
      <c r="BE568" s="25"/>
      <c r="BF568" s="25"/>
      <c r="BG568" s="25"/>
      <c r="BH568" s="25"/>
      <c r="BI568" s="25"/>
      <c r="BJ568" s="25"/>
      <c r="BK568" s="25"/>
      <c r="BL568" s="25"/>
      <c r="BM568" s="25"/>
      <c r="BN568" s="25"/>
      <c r="BO568" s="25"/>
      <c r="BP568" s="25"/>
      <c r="BQ568" s="25"/>
      <c r="BR568" s="25"/>
      <c r="BS568" s="25"/>
      <c r="BT568" s="25"/>
      <c r="BU568" s="25"/>
      <c r="BV568" s="25"/>
      <c r="BW568" s="25"/>
      <c r="BX568" s="25"/>
      <c r="BY568" s="25"/>
      <c r="BZ568" s="25"/>
      <c r="CA568" s="25"/>
      <c r="CB568" s="25"/>
      <c r="CC568" s="25"/>
      <c r="CD568" s="25"/>
      <c r="CE568" s="25"/>
      <c r="CF568" s="25"/>
      <c r="CG568" s="25"/>
      <c r="CH568" s="25"/>
      <c r="CI568" s="25"/>
      <c r="CJ568" s="25"/>
      <c r="CK568" s="25"/>
    </row>
    <row r="569" spans="1:89" ht="15.75" customHeight="1">
      <c r="A569" s="24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  <c r="AS569" s="25"/>
      <c r="AT569" s="25"/>
      <c r="AU569" s="25"/>
      <c r="AV569" s="25"/>
      <c r="AW569" s="25"/>
      <c r="AX569" s="25"/>
      <c r="AY569" s="25"/>
      <c r="AZ569" s="25"/>
      <c r="BA569" s="25"/>
      <c r="BB569" s="25"/>
      <c r="BC569" s="25"/>
      <c r="BD569" s="25"/>
      <c r="BE569" s="25"/>
      <c r="BF569" s="25"/>
      <c r="BG569" s="25"/>
      <c r="BH569" s="25"/>
      <c r="BI569" s="25"/>
      <c r="BJ569" s="25"/>
      <c r="BK569" s="25"/>
      <c r="BL569" s="25"/>
      <c r="BM569" s="25"/>
      <c r="BN569" s="25"/>
      <c r="BO569" s="25"/>
      <c r="BP569" s="25"/>
      <c r="BQ569" s="25"/>
      <c r="BR569" s="25"/>
      <c r="BS569" s="25"/>
      <c r="BT569" s="25"/>
      <c r="BU569" s="25"/>
      <c r="BV569" s="25"/>
      <c r="BW569" s="25"/>
      <c r="BX569" s="25"/>
      <c r="BY569" s="25"/>
      <c r="BZ569" s="25"/>
      <c r="CA569" s="25"/>
      <c r="CB569" s="25"/>
      <c r="CC569" s="25"/>
      <c r="CD569" s="25"/>
      <c r="CE569" s="25"/>
      <c r="CF569" s="25"/>
      <c r="CG569" s="25"/>
      <c r="CH569" s="25"/>
      <c r="CI569" s="25"/>
      <c r="CJ569" s="25"/>
      <c r="CK569" s="25"/>
    </row>
    <row r="570" spans="1:89" ht="15.75" customHeight="1">
      <c r="A570" s="24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  <c r="AS570" s="25"/>
      <c r="AT570" s="25"/>
      <c r="AU570" s="25"/>
      <c r="AV570" s="25"/>
      <c r="AW570" s="25"/>
      <c r="AX570" s="25"/>
      <c r="AY570" s="25"/>
      <c r="AZ570" s="25"/>
      <c r="BA570" s="25"/>
      <c r="BB570" s="25"/>
      <c r="BC570" s="25"/>
      <c r="BD570" s="25"/>
      <c r="BE570" s="25"/>
      <c r="BF570" s="25"/>
      <c r="BG570" s="25"/>
      <c r="BH570" s="25"/>
      <c r="BI570" s="25"/>
      <c r="BJ570" s="25"/>
      <c r="BK570" s="25"/>
      <c r="BL570" s="25"/>
      <c r="BM570" s="25"/>
      <c r="BN570" s="25"/>
      <c r="BO570" s="25"/>
      <c r="BP570" s="25"/>
      <c r="BQ570" s="25"/>
      <c r="BR570" s="25"/>
      <c r="BS570" s="25"/>
      <c r="BT570" s="25"/>
      <c r="BU570" s="25"/>
      <c r="BV570" s="25"/>
      <c r="BW570" s="25"/>
      <c r="BX570" s="25"/>
      <c r="BY570" s="25"/>
      <c r="BZ570" s="25"/>
      <c r="CA570" s="25"/>
      <c r="CB570" s="25"/>
      <c r="CC570" s="25"/>
      <c r="CD570" s="25"/>
      <c r="CE570" s="25"/>
      <c r="CF570" s="25"/>
      <c r="CG570" s="25"/>
      <c r="CH570" s="25"/>
      <c r="CI570" s="25"/>
      <c r="CJ570" s="25"/>
      <c r="CK570" s="25"/>
    </row>
    <row r="571" spans="1:89" ht="15.75" customHeight="1">
      <c r="A571" s="24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  <c r="AS571" s="25"/>
      <c r="AT571" s="25"/>
      <c r="AU571" s="25"/>
      <c r="AV571" s="25"/>
      <c r="AW571" s="25"/>
      <c r="AX571" s="25"/>
      <c r="AY571" s="25"/>
      <c r="AZ571" s="25"/>
      <c r="BA571" s="25"/>
      <c r="BB571" s="25"/>
      <c r="BC571" s="25"/>
      <c r="BD571" s="25"/>
      <c r="BE571" s="25"/>
      <c r="BF571" s="25"/>
      <c r="BG571" s="25"/>
      <c r="BH571" s="25"/>
      <c r="BI571" s="25"/>
      <c r="BJ571" s="25"/>
      <c r="BK571" s="25"/>
      <c r="BL571" s="25"/>
      <c r="BM571" s="25"/>
      <c r="BN571" s="25"/>
      <c r="BO571" s="25"/>
      <c r="BP571" s="25"/>
      <c r="BQ571" s="25"/>
      <c r="BR571" s="25"/>
      <c r="BS571" s="25"/>
      <c r="BT571" s="25"/>
      <c r="BU571" s="25"/>
      <c r="BV571" s="25"/>
      <c r="BW571" s="25"/>
      <c r="BX571" s="25"/>
      <c r="BY571" s="25"/>
      <c r="BZ571" s="25"/>
      <c r="CA571" s="25"/>
      <c r="CB571" s="25"/>
      <c r="CC571" s="25"/>
      <c r="CD571" s="25"/>
      <c r="CE571" s="25"/>
      <c r="CF571" s="25"/>
      <c r="CG571" s="25"/>
      <c r="CH571" s="25"/>
      <c r="CI571" s="25"/>
      <c r="CJ571" s="25"/>
      <c r="CK571" s="25"/>
    </row>
    <row r="572" spans="1:89" ht="15.75" customHeight="1">
      <c r="A572" s="24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  <c r="AS572" s="25"/>
      <c r="AT572" s="25"/>
      <c r="AU572" s="25"/>
      <c r="AV572" s="25"/>
      <c r="AW572" s="25"/>
      <c r="AX572" s="25"/>
      <c r="AY572" s="25"/>
      <c r="AZ572" s="25"/>
      <c r="BA572" s="25"/>
      <c r="BB572" s="25"/>
      <c r="BC572" s="25"/>
      <c r="BD572" s="25"/>
      <c r="BE572" s="25"/>
      <c r="BF572" s="25"/>
      <c r="BG572" s="25"/>
      <c r="BH572" s="25"/>
      <c r="BI572" s="25"/>
      <c r="BJ572" s="25"/>
      <c r="BK572" s="25"/>
      <c r="BL572" s="25"/>
      <c r="BM572" s="25"/>
      <c r="BN572" s="25"/>
      <c r="BO572" s="25"/>
      <c r="BP572" s="25"/>
      <c r="BQ572" s="25"/>
      <c r="BR572" s="25"/>
      <c r="BS572" s="25"/>
      <c r="BT572" s="25"/>
      <c r="BU572" s="25"/>
      <c r="BV572" s="25"/>
      <c r="BW572" s="25"/>
      <c r="BX572" s="25"/>
      <c r="BY572" s="25"/>
      <c r="BZ572" s="25"/>
      <c r="CA572" s="25"/>
      <c r="CB572" s="25"/>
      <c r="CC572" s="25"/>
      <c r="CD572" s="25"/>
      <c r="CE572" s="25"/>
      <c r="CF572" s="25"/>
      <c r="CG572" s="25"/>
      <c r="CH572" s="25"/>
      <c r="CI572" s="25"/>
      <c r="CJ572" s="25"/>
      <c r="CK572" s="25"/>
    </row>
    <row r="573" spans="1:89" ht="15.75" customHeight="1">
      <c r="A573" s="24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  <c r="AS573" s="25"/>
      <c r="AT573" s="25"/>
      <c r="AU573" s="25"/>
      <c r="AV573" s="25"/>
      <c r="AW573" s="25"/>
      <c r="AX573" s="25"/>
      <c r="AY573" s="25"/>
      <c r="AZ573" s="25"/>
      <c r="BA573" s="25"/>
      <c r="BB573" s="25"/>
      <c r="BC573" s="25"/>
      <c r="BD573" s="25"/>
      <c r="BE573" s="25"/>
      <c r="BF573" s="25"/>
      <c r="BG573" s="25"/>
      <c r="BH573" s="25"/>
      <c r="BI573" s="25"/>
      <c r="BJ573" s="25"/>
      <c r="BK573" s="25"/>
      <c r="BL573" s="25"/>
      <c r="BM573" s="25"/>
      <c r="BN573" s="25"/>
      <c r="BO573" s="25"/>
      <c r="BP573" s="25"/>
      <c r="BQ573" s="25"/>
      <c r="BR573" s="25"/>
      <c r="BS573" s="25"/>
      <c r="BT573" s="25"/>
      <c r="BU573" s="25"/>
      <c r="BV573" s="25"/>
      <c r="BW573" s="25"/>
      <c r="BX573" s="25"/>
      <c r="BY573" s="25"/>
      <c r="BZ573" s="25"/>
      <c r="CA573" s="25"/>
      <c r="CB573" s="25"/>
      <c r="CC573" s="25"/>
      <c r="CD573" s="25"/>
      <c r="CE573" s="25"/>
      <c r="CF573" s="25"/>
      <c r="CG573" s="25"/>
      <c r="CH573" s="25"/>
      <c r="CI573" s="25"/>
      <c r="CJ573" s="25"/>
      <c r="CK573" s="25"/>
    </row>
    <row r="574" spans="1:89" ht="15.75" customHeight="1">
      <c r="A574" s="24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  <c r="AS574" s="25"/>
      <c r="AT574" s="25"/>
      <c r="AU574" s="25"/>
      <c r="AV574" s="25"/>
      <c r="AW574" s="25"/>
      <c r="AX574" s="25"/>
      <c r="AY574" s="25"/>
      <c r="AZ574" s="25"/>
      <c r="BA574" s="25"/>
      <c r="BB574" s="25"/>
      <c r="BC574" s="25"/>
      <c r="BD574" s="25"/>
      <c r="BE574" s="25"/>
      <c r="BF574" s="25"/>
      <c r="BG574" s="25"/>
      <c r="BH574" s="25"/>
      <c r="BI574" s="25"/>
      <c r="BJ574" s="25"/>
      <c r="BK574" s="25"/>
      <c r="BL574" s="25"/>
      <c r="BM574" s="25"/>
      <c r="BN574" s="25"/>
      <c r="BO574" s="25"/>
      <c r="BP574" s="25"/>
      <c r="BQ574" s="25"/>
      <c r="BR574" s="25"/>
      <c r="BS574" s="25"/>
      <c r="BT574" s="25"/>
      <c r="BU574" s="25"/>
      <c r="BV574" s="25"/>
      <c r="BW574" s="25"/>
      <c r="BX574" s="25"/>
      <c r="BY574" s="25"/>
      <c r="BZ574" s="25"/>
      <c r="CA574" s="25"/>
      <c r="CB574" s="25"/>
      <c r="CC574" s="25"/>
      <c r="CD574" s="25"/>
      <c r="CE574" s="25"/>
      <c r="CF574" s="25"/>
      <c r="CG574" s="25"/>
      <c r="CH574" s="25"/>
      <c r="CI574" s="25"/>
      <c r="CJ574" s="25"/>
      <c r="CK574" s="25"/>
    </row>
    <row r="575" spans="1:89" ht="15.75" customHeight="1">
      <c r="A575" s="24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  <c r="AS575" s="25"/>
      <c r="AT575" s="25"/>
      <c r="AU575" s="25"/>
      <c r="AV575" s="25"/>
      <c r="AW575" s="25"/>
      <c r="AX575" s="25"/>
      <c r="AY575" s="25"/>
      <c r="AZ575" s="25"/>
      <c r="BA575" s="25"/>
      <c r="BB575" s="25"/>
      <c r="BC575" s="25"/>
      <c r="BD575" s="25"/>
      <c r="BE575" s="25"/>
      <c r="BF575" s="25"/>
      <c r="BG575" s="25"/>
      <c r="BH575" s="25"/>
      <c r="BI575" s="25"/>
      <c r="BJ575" s="25"/>
      <c r="BK575" s="25"/>
      <c r="BL575" s="25"/>
      <c r="BM575" s="25"/>
      <c r="BN575" s="25"/>
      <c r="BO575" s="25"/>
      <c r="BP575" s="25"/>
      <c r="BQ575" s="25"/>
      <c r="BR575" s="25"/>
      <c r="BS575" s="25"/>
      <c r="BT575" s="25"/>
      <c r="BU575" s="25"/>
      <c r="BV575" s="25"/>
      <c r="BW575" s="25"/>
      <c r="BX575" s="25"/>
      <c r="BY575" s="25"/>
      <c r="BZ575" s="25"/>
      <c r="CA575" s="25"/>
      <c r="CB575" s="25"/>
      <c r="CC575" s="25"/>
      <c r="CD575" s="25"/>
      <c r="CE575" s="25"/>
      <c r="CF575" s="25"/>
      <c r="CG575" s="25"/>
      <c r="CH575" s="25"/>
      <c r="CI575" s="25"/>
      <c r="CJ575" s="25"/>
      <c r="CK575" s="25"/>
    </row>
    <row r="576" spans="1:89" ht="15.75" customHeight="1">
      <c r="A576" s="24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  <c r="AS576" s="25"/>
      <c r="AT576" s="25"/>
      <c r="AU576" s="25"/>
      <c r="AV576" s="25"/>
      <c r="AW576" s="25"/>
      <c r="AX576" s="25"/>
      <c r="AY576" s="25"/>
      <c r="AZ576" s="25"/>
      <c r="BA576" s="25"/>
      <c r="BB576" s="25"/>
      <c r="BC576" s="25"/>
      <c r="BD576" s="25"/>
      <c r="BE576" s="25"/>
      <c r="BF576" s="25"/>
      <c r="BG576" s="25"/>
      <c r="BH576" s="25"/>
      <c r="BI576" s="25"/>
      <c r="BJ576" s="25"/>
      <c r="BK576" s="25"/>
      <c r="BL576" s="25"/>
      <c r="BM576" s="25"/>
      <c r="BN576" s="25"/>
      <c r="BO576" s="25"/>
      <c r="BP576" s="25"/>
      <c r="BQ576" s="25"/>
      <c r="BR576" s="25"/>
      <c r="BS576" s="25"/>
      <c r="BT576" s="25"/>
      <c r="BU576" s="25"/>
      <c r="BV576" s="25"/>
      <c r="BW576" s="25"/>
      <c r="BX576" s="25"/>
      <c r="BY576" s="25"/>
      <c r="BZ576" s="25"/>
      <c r="CA576" s="25"/>
      <c r="CB576" s="25"/>
      <c r="CC576" s="25"/>
      <c r="CD576" s="25"/>
      <c r="CE576" s="25"/>
      <c r="CF576" s="25"/>
      <c r="CG576" s="25"/>
      <c r="CH576" s="25"/>
      <c r="CI576" s="25"/>
      <c r="CJ576" s="25"/>
      <c r="CK576" s="25"/>
    </row>
    <row r="577" spans="1:89" ht="15.75" customHeight="1">
      <c r="A577" s="24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  <c r="AS577" s="25"/>
      <c r="AT577" s="25"/>
      <c r="AU577" s="25"/>
      <c r="AV577" s="25"/>
      <c r="AW577" s="25"/>
      <c r="AX577" s="25"/>
      <c r="AY577" s="25"/>
      <c r="AZ577" s="25"/>
      <c r="BA577" s="25"/>
      <c r="BB577" s="25"/>
      <c r="BC577" s="25"/>
      <c r="BD577" s="25"/>
      <c r="BE577" s="25"/>
      <c r="BF577" s="25"/>
      <c r="BG577" s="25"/>
      <c r="BH577" s="25"/>
      <c r="BI577" s="25"/>
      <c r="BJ577" s="25"/>
      <c r="BK577" s="25"/>
      <c r="BL577" s="25"/>
      <c r="BM577" s="25"/>
      <c r="BN577" s="25"/>
      <c r="BO577" s="25"/>
      <c r="BP577" s="25"/>
      <c r="BQ577" s="25"/>
      <c r="BR577" s="25"/>
      <c r="BS577" s="25"/>
      <c r="BT577" s="25"/>
      <c r="BU577" s="25"/>
      <c r="BV577" s="25"/>
      <c r="BW577" s="25"/>
      <c r="BX577" s="25"/>
      <c r="BY577" s="25"/>
      <c r="BZ577" s="25"/>
      <c r="CA577" s="25"/>
      <c r="CB577" s="25"/>
      <c r="CC577" s="25"/>
      <c r="CD577" s="25"/>
      <c r="CE577" s="25"/>
      <c r="CF577" s="25"/>
      <c r="CG577" s="25"/>
      <c r="CH577" s="25"/>
      <c r="CI577" s="25"/>
      <c r="CJ577" s="25"/>
      <c r="CK577" s="25"/>
    </row>
    <row r="578" spans="1:89" ht="15.75" customHeight="1">
      <c r="A578" s="24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  <c r="AS578" s="25"/>
      <c r="AT578" s="25"/>
      <c r="AU578" s="25"/>
      <c r="AV578" s="25"/>
      <c r="AW578" s="25"/>
      <c r="AX578" s="25"/>
      <c r="AY578" s="25"/>
      <c r="AZ578" s="25"/>
      <c r="BA578" s="25"/>
      <c r="BB578" s="25"/>
      <c r="BC578" s="25"/>
      <c r="BD578" s="25"/>
      <c r="BE578" s="25"/>
      <c r="BF578" s="25"/>
      <c r="BG578" s="25"/>
      <c r="BH578" s="25"/>
      <c r="BI578" s="25"/>
      <c r="BJ578" s="25"/>
      <c r="BK578" s="25"/>
      <c r="BL578" s="25"/>
      <c r="BM578" s="25"/>
      <c r="BN578" s="25"/>
      <c r="BO578" s="25"/>
      <c r="BP578" s="25"/>
      <c r="BQ578" s="25"/>
      <c r="BR578" s="25"/>
      <c r="BS578" s="25"/>
      <c r="BT578" s="25"/>
      <c r="BU578" s="25"/>
      <c r="BV578" s="25"/>
      <c r="BW578" s="25"/>
      <c r="BX578" s="25"/>
      <c r="BY578" s="25"/>
      <c r="BZ578" s="25"/>
      <c r="CA578" s="25"/>
      <c r="CB578" s="25"/>
      <c r="CC578" s="25"/>
      <c r="CD578" s="25"/>
      <c r="CE578" s="25"/>
      <c r="CF578" s="25"/>
      <c r="CG578" s="25"/>
      <c r="CH578" s="25"/>
      <c r="CI578" s="25"/>
      <c r="CJ578" s="25"/>
      <c r="CK578" s="25"/>
    </row>
    <row r="579" spans="1:89" ht="15.75" customHeight="1">
      <c r="A579" s="24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  <c r="AS579" s="25"/>
      <c r="AT579" s="25"/>
      <c r="AU579" s="25"/>
      <c r="AV579" s="25"/>
      <c r="AW579" s="25"/>
      <c r="AX579" s="25"/>
      <c r="AY579" s="25"/>
      <c r="AZ579" s="25"/>
      <c r="BA579" s="25"/>
      <c r="BB579" s="25"/>
      <c r="BC579" s="25"/>
      <c r="BD579" s="25"/>
      <c r="BE579" s="25"/>
      <c r="BF579" s="25"/>
      <c r="BG579" s="25"/>
      <c r="BH579" s="25"/>
      <c r="BI579" s="25"/>
      <c r="BJ579" s="25"/>
      <c r="BK579" s="25"/>
      <c r="BL579" s="25"/>
      <c r="BM579" s="25"/>
      <c r="BN579" s="25"/>
      <c r="BO579" s="25"/>
      <c r="BP579" s="25"/>
      <c r="BQ579" s="25"/>
      <c r="BR579" s="25"/>
      <c r="BS579" s="25"/>
      <c r="BT579" s="25"/>
      <c r="BU579" s="25"/>
      <c r="BV579" s="25"/>
      <c r="BW579" s="25"/>
      <c r="BX579" s="25"/>
      <c r="BY579" s="25"/>
      <c r="BZ579" s="25"/>
      <c r="CA579" s="25"/>
      <c r="CB579" s="25"/>
      <c r="CC579" s="25"/>
      <c r="CD579" s="25"/>
      <c r="CE579" s="25"/>
      <c r="CF579" s="25"/>
      <c r="CG579" s="25"/>
      <c r="CH579" s="25"/>
      <c r="CI579" s="25"/>
      <c r="CJ579" s="25"/>
      <c r="CK579" s="25"/>
    </row>
    <row r="580" spans="1:89" ht="15.75" customHeight="1">
      <c r="A580" s="24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  <c r="AS580" s="25"/>
      <c r="AT580" s="25"/>
      <c r="AU580" s="25"/>
      <c r="AV580" s="25"/>
      <c r="AW580" s="25"/>
      <c r="AX580" s="25"/>
      <c r="AY580" s="25"/>
      <c r="AZ580" s="25"/>
      <c r="BA580" s="25"/>
      <c r="BB580" s="25"/>
      <c r="BC580" s="25"/>
      <c r="BD580" s="25"/>
      <c r="BE580" s="25"/>
      <c r="BF580" s="25"/>
      <c r="BG580" s="25"/>
      <c r="BH580" s="25"/>
      <c r="BI580" s="25"/>
      <c r="BJ580" s="25"/>
      <c r="BK580" s="25"/>
      <c r="BL580" s="25"/>
      <c r="BM580" s="25"/>
      <c r="BN580" s="25"/>
      <c r="BO580" s="25"/>
      <c r="BP580" s="25"/>
      <c r="BQ580" s="25"/>
      <c r="BR580" s="25"/>
      <c r="BS580" s="25"/>
      <c r="BT580" s="25"/>
      <c r="BU580" s="25"/>
      <c r="BV580" s="25"/>
      <c r="BW580" s="25"/>
      <c r="BX580" s="25"/>
      <c r="BY580" s="25"/>
      <c r="BZ580" s="25"/>
      <c r="CA580" s="25"/>
      <c r="CB580" s="25"/>
      <c r="CC580" s="25"/>
      <c r="CD580" s="25"/>
      <c r="CE580" s="25"/>
      <c r="CF580" s="25"/>
      <c r="CG580" s="25"/>
      <c r="CH580" s="25"/>
      <c r="CI580" s="25"/>
      <c r="CJ580" s="25"/>
      <c r="CK580" s="25"/>
    </row>
    <row r="581" spans="1:89" ht="15.75" customHeight="1">
      <c r="A581" s="24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  <c r="AS581" s="25"/>
      <c r="AT581" s="25"/>
      <c r="AU581" s="25"/>
      <c r="AV581" s="25"/>
      <c r="AW581" s="25"/>
      <c r="AX581" s="25"/>
      <c r="AY581" s="25"/>
      <c r="AZ581" s="25"/>
      <c r="BA581" s="25"/>
      <c r="BB581" s="25"/>
      <c r="BC581" s="25"/>
      <c r="BD581" s="25"/>
      <c r="BE581" s="25"/>
      <c r="BF581" s="25"/>
      <c r="BG581" s="25"/>
      <c r="BH581" s="25"/>
      <c r="BI581" s="25"/>
      <c r="BJ581" s="25"/>
      <c r="BK581" s="25"/>
      <c r="BL581" s="25"/>
      <c r="BM581" s="25"/>
      <c r="BN581" s="25"/>
      <c r="BO581" s="25"/>
      <c r="BP581" s="25"/>
      <c r="BQ581" s="25"/>
      <c r="BR581" s="25"/>
      <c r="BS581" s="25"/>
      <c r="BT581" s="25"/>
      <c r="BU581" s="25"/>
      <c r="BV581" s="25"/>
      <c r="BW581" s="25"/>
      <c r="BX581" s="25"/>
      <c r="BY581" s="25"/>
      <c r="BZ581" s="25"/>
      <c r="CA581" s="25"/>
      <c r="CB581" s="25"/>
      <c r="CC581" s="25"/>
      <c r="CD581" s="25"/>
      <c r="CE581" s="25"/>
      <c r="CF581" s="25"/>
      <c r="CG581" s="25"/>
      <c r="CH581" s="25"/>
      <c r="CI581" s="25"/>
      <c r="CJ581" s="25"/>
      <c r="CK581" s="25"/>
    </row>
    <row r="582" spans="1:89" ht="15.75" customHeight="1">
      <c r="A582" s="24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  <c r="AS582" s="25"/>
      <c r="AT582" s="25"/>
      <c r="AU582" s="25"/>
      <c r="AV582" s="25"/>
      <c r="AW582" s="25"/>
      <c r="AX582" s="25"/>
      <c r="AY582" s="25"/>
      <c r="AZ582" s="25"/>
      <c r="BA582" s="25"/>
      <c r="BB582" s="25"/>
      <c r="BC582" s="25"/>
      <c r="BD582" s="25"/>
      <c r="BE582" s="25"/>
      <c r="BF582" s="25"/>
      <c r="BG582" s="25"/>
      <c r="BH582" s="25"/>
      <c r="BI582" s="25"/>
      <c r="BJ582" s="25"/>
      <c r="BK582" s="25"/>
      <c r="BL582" s="25"/>
      <c r="BM582" s="25"/>
      <c r="BN582" s="25"/>
      <c r="BO582" s="25"/>
      <c r="BP582" s="25"/>
      <c r="BQ582" s="25"/>
      <c r="BR582" s="25"/>
      <c r="BS582" s="25"/>
      <c r="BT582" s="25"/>
      <c r="BU582" s="25"/>
      <c r="BV582" s="25"/>
      <c r="BW582" s="25"/>
      <c r="BX582" s="25"/>
      <c r="BY582" s="25"/>
      <c r="BZ582" s="25"/>
      <c r="CA582" s="25"/>
      <c r="CB582" s="25"/>
      <c r="CC582" s="25"/>
      <c r="CD582" s="25"/>
      <c r="CE582" s="25"/>
      <c r="CF582" s="25"/>
      <c r="CG582" s="25"/>
      <c r="CH582" s="25"/>
      <c r="CI582" s="25"/>
      <c r="CJ582" s="25"/>
      <c r="CK582" s="25"/>
    </row>
    <row r="583" spans="1:89" ht="15.75" customHeight="1">
      <c r="A583" s="24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  <c r="AS583" s="25"/>
      <c r="AT583" s="25"/>
      <c r="AU583" s="25"/>
      <c r="AV583" s="25"/>
      <c r="AW583" s="25"/>
      <c r="AX583" s="25"/>
      <c r="AY583" s="25"/>
      <c r="AZ583" s="25"/>
      <c r="BA583" s="25"/>
      <c r="BB583" s="25"/>
      <c r="BC583" s="25"/>
      <c r="BD583" s="25"/>
      <c r="BE583" s="25"/>
      <c r="BF583" s="25"/>
      <c r="BG583" s="25"/>
      <c r="BH583" s="25"/>
      <c r="BI583" s="25"/>
      <c r="BJ583" s="25"/>
      <c r="BK583" s="25"/>
      <c r="BL583" s="25"/>
      <c r="BM583" s="25"/>
      <c r="BN583" s="25"/>
      <c r="BO583" s="25"/>
      <c r="BP583" s="25"/>
      <c r="BQ583" s="25"/>
      <c r="BR583" s="25"/>
      <c r="BS583" s="25"/>
      <c r="BT583" s="25"/>
      <c r="BU583" s="25"/>
      <c r="BV583" s="25"/>
      <c r="BW583" s="25"/>
      <c r="BX583" s="25"/>
      <c r="BY583" s="25"/>
      <c r="BZ583" s="25"/>
      <c r="CA583" s="25"/>
      <c r="CB583" s="25"/>
      <c r="CC583" s="25"/>
      <c r="CD583" s="25"/>
      <c r="CE583" s="25"/>
      <c r="CF583" s="25"/>
      <c r="CG583" s="25"/>
      <c r="CH583" s="25"/>
      <c r="CI583" s="25"/>
      <c r="CJ583" s="25"/>
      <c r="CK583" s="25"/>
    </row>
    <row r="584" spans="1:89" ht="15.75" customHeight="1">
      <c r="A584" s="24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  <c r="AS584" s="25"/>
      <c r="AT584" s="25"/>
      <c r="AU584" s="25"/>
      <c r="AV584" s="25"/>
      <c r="AW584" s="25"/>
      <c r="AX584" s="25"/>
      <c r="AY584" s="25"/>
      <c r="AZ584" s="25"/>
      <c r="BA584" s="25"/>
      <c r="BB584" s="25"/>
      <c r="BC584" s="25"/>
      <c r="BD584" s="25"/>
      <c r="BE584" s="25"/>
      <c r="BF584" s="25"/>
      <c r="BG584" s="25"/>
      <c r="BH584" s="25"/>
      <c r="BI584" s="25"/>
      <c r="BJ584" s="25"/>
      <c r="BK584" s="25"/>
      <c r="BL584" s="25"/>
      <c r="BM584" s="25"/>
      <c r="BN584" s="25"/>
      <c r="BO584" s="25"/>
      <c r="BP584" s="25"/>
      <c r="BQ584" s="25"/>
      <c r="BR584" s="25"/>
      <c r="BS584" s="25"/>
      <c r="BT584" s="25"/>
      <c r="BU584" s="25"/>
      <c r="BV584" s="25"/>
      <c r="BW584" s="25"/>
      <c r="BX584" s="25"/>
      <c r="BY584" s="25"/>
      <c r="BZ584" s="25"/>
      <c r="CA584" s="25"/>
      <c r="CB584" s="25"/>
      <c r="CC584" s="25"/>
      <c r="CD584" s="25"/>
      <c r="CE584" s="25"/>
      <c r="CF584" s="25"/>
      <c r="CG584" s="25"/>
      <c r="CH584" s="25"/>
      <c r="CI584" s="25"/>
      <c r="CJ584" s="25"/>
      <c r="CK584" s="25"/>
    </row>
    <row r="585" spans="1:89" ht="15.75" customHeight="1">
      <c r="A585" s="24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  <c r="AS585" s="25"/>
      <c r="AT585" s="25"/>
      <c r="AU585" s="25"/>
      <c r="AV585" s="25"/>
      <c r="AW585" s="25"/>
      <c r="AX585" s="25"/>
      <c r="AY585" s="25"/>
      <c r="AZ585" s="25"/>
      <c r="BA585" s="25"/>
      <c r="BB585" s="25"/>
      <c r="BC585" s="25"/>
      <c r="BD585" s="25"/>
      <c r="BE585" s="25"/>
      <c r="BF585" s="25"/>
      <c r="BG585" s="25"/>
      <c r="BH585" s="25"/>
      <c r="BI585" s="25"/>
      <c r="BJ585" s="25"/>
      <c r="BK585" s="25"/>
      <c r="BL585" s="25"/>
      <c r="BM585" s="25"/>
      <c r="BN585" s="25"/>
      <c r="BO585" s="25"/>
      <c r="BP585" s="25"/>
      <c r="BQ585" s="25"/>
      <c r="BR585" s="25"/>
      <c r="BS585" s="25"/>
      <c r="BT585" s="25"/>
      <c r="BU585" s="25"/>
      <c r="BV585" s="25"/>
      <c r="BW585" s="25"/>
      <c r="BX585" s="25"/>
      <c r="BY585" s="25"/>
      <c r="BZ585" s="25"/>
      <c r="CA585" s="25"/>
      <c r="CB585" s="25"/>
      <c r="CC585" s="25"/>
      <c r="CD585" s="25"/>
      <c r="CE585" s="25"/>
      <c r="CF585" s="25"/>
      <c r="CG585" s="25"/>
      <c r="CH585" s="25"/>
      <c r="CI585" s="25"/>
      <c r="CJ585" s="25"/>
      <c r="CK585" s="25"/>
    </row>
    <row r="586" spans="1:89" ht="15.75" customHeight="1">
      <c r="A586" s="24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  <c r="AS586" s="25"/>
      <c r="AT586" s="25"/>
      <c r="AU586" s="25"/>
      <c r="AV586" s="25"/>
      <c r="AW586" s="25"/>
      <c r="AX586" s="25"/>
      <c r="AY586" s="25"/>
      <c r="AZ586" s="25"/>
      <c r="BA586" s="25"/>
      <c r="BB586" s="25"/>
      <c r="BC586" s="25"/>
      <c r="BD586" s="25"/>
      <c r="BE586" s="25"/>
      <c r="BF586" s="25"/>
      <c r="BG586" s="25"/>
      <c r="BH586" s="25"/>
      <c r="BI586" s="25"/>
      <c r="BJ586" s="25"/>
      <c r="BK586" s="25"/>
      <c r="BL586" s="25"/>
      <c r="BM586" s="25"/>
      <c r="BN586" s="25"/>
      <c r="BO586" s="25"/>
      <c r="BP586" s="25"/>
      <c r="BQ586" s="25"/>
      <c r="BR586" s="25"/>
      <c r="BS586" s="25"/>
      <c r="BT586" s="25"/>
      <c r="BU586" s="25"/>
      <c r="BV586" s="25"/>
      <c r="BW586" s="25"/>
      <c r="BX586" s="25"/>
      <c r="BY586" s="25"/>
      <c r="BZ586" s="25"/>
      <c r="CA586" s="25"/>
      <c r="CB586" s="25"/>
      <c r="CC586" s="25"/>
      <c r="CD586" s="25"/>
      <c r="CE586" s="25"/>
      <c r="CF586" s="25"/>
      <c r="CG586" s="25"/>
      <c r="CH586" s="25"/>
      <c r="CI586" s="25"/>
      <c r="CJ586" s="25"/>
      <c r="CK586" s="25"/>
    </row>
    <row r="587" spans="1:89" ht="15.75" customHeight="1">
      <c r="A587" s="24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  <c r="AS587" s="25"/>
      <c r="AT587" s="25"/>
      <c r="AU587" s="25"/>
      <c r="AV587" s="25"/>
      <c r="AW587" s="25"/>
      <c r="AX587" s="25"/>
      <c r="AY587" s="25"/>
      <c r="AZ587" s="25"/>
      <c r="BA587" s="25"/>
      <c r="BB587" s="25"/>
      <c r="BC587" s="25"/>
      <c r="BD587" s="25"/>
      <c r="BE587" s="25"/>
      <c r="BF587" s="25"/>
      <c r="BG587" s="25"/>
      <c r="BH587" s="25"/>
      <c r="BI587" s="25"/>
      <c r="BJ587" s="25"/>
      <c r="BK587" s="25"/>
      <c r="BL587" s="25"/>
      <c r="BM587" s="25"/>
      <c r="BN587" s="25"/>
      <c r="BO587" s="25"/>
      <c r="BP587" s="25"/>
      <c r="BQ587" s="25"/>
      <c r="BR587" s="25"/>
      <c r="BS587" s="25"/>
      <c r="BT587" s="25"/>
      <c r="BU587" s="25"/>
      <c r="BV587" s="25"/>
      <c r="BW587" s="25"/>
      <c r="BX587" s="25"/>
      <c r="BY587" s="25"/>
      <c r="BZ587" s="25"/>
      <c r="CA587" s="25"/>
      <c r="CB587" s="25"/>
      <c r="CC587" s="25"/>
      <c r="CD587" s="25"/>
      <c r="CE587" s="25"/>
      <c r="CF587" s="25"/>
      <c r="CG587" s="25"/>
      <c r="CH587" s="25"/>
      <c r="CI587" s="25"/>
      <c r="CJ587" s="25"/>
      <c r="CK587" s="25"/>
    </row>
    <row r="588" spans="1:89" ht="15.75" customHeight="1">
      <c r="A588" s="24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  <c r="AS588" s="25"/>
      <c r="AT588" s="25"/>
      <c r="AU588" s="25"/>
      <c r="AV588" s="25"/>
      <c r="AW588" s="25"/>
      <c r="AX588" s="25"/>
      <c r="AY588" s="25"/>
      <c r="AZ588" s="25"/>
      <c r="BA588" s="25"/>
      <c r="BB588" s="25"/>
      <c r="BC588" s="25"/>
      <c r="BD588" s="25"/>
      <c r="BE588" s="25"/>
      <c r="BF588" s="25"/>
      <c r="BG588" s="25"/>
      <c r="BH588" s="25"/>
      <c r="BI588" s="25"/>
      <c r="BJ588" s="25"/>
      <c r="BK588" s="25"/>
      <c r="BL588" s="25"/>
      <c r="BM588" s="25"/>
      <c r="BN588" s="25"/>
      <c r="BO588" s="25"/>
      <c r="BP588" s="25"/>
      <c r="BQ588" s="25"/>
      <c r="BR588" s="25"/>
      <c r="BS588" s="25"/>
      <c r="BT588" s="25"/>
      <c r="BU588" s="25"/>
      <c r="BV588" s="25"/>
      <c r="BW588" s="25"/>
      <c r="BX588" s="25"/>
      <c r="BY588" s="25"/>
      <c r="BZ588" s="25"/>
      <c r="CA588" s="25"/>
      <c r="CB588" s="25"/>
      <c r="CC588" s="25"/>
      <c r="CD588" s="25"/>
      <c r="CE588" s="25"/>
      <c r="CF588" s="25"/>
      <c r="CG588" s="25"/>
      <c r="CH588" s="25"/>
      <c r="CI588" s="25"/>
      <c r="CJ588" s="25"/>
      <c r="CK588" s="25"/>
    </row>
    <row r="589" spans="1:89" ht="15.75" customHeight="1">
      <c r="A589" s="24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  <c r="AS589" s="25"/>
      <c r="AT589" s="25"/>
      <c r="AU589" s="25"/>
      <c r="AV589" s="25"/>
      <c r="AW589" s="25"/>
      <c r="AX589" s="25"/>
      <c r="AY589" s="25"/>
      <c r="AZ589" s="25"/>
      <c r="BA589" s="25"/>
      <c r="BB589" s="25"/>
      <c r="BC589" s="25"/>
      <c r="BD589" s="25"/>
      <c r="BE589" s="25"/>
      <c r="BF589" s="25"/>
      <c r="BG589" s="25"/>
      <c r="BH589" s="25"/>
      <c r="BI589" s="25"/>
      <c r="BJ589" s="25"/>
      <c r="BK589" s="25"/>
      <c r="BL589" s="25"/>
      <c r="BM589" s="25"/>
      <c r="BN589" s="25"/>
      <c r="BO589" s="25"/>
      <c r="BP589" s="25"/>
      <c r="BQ589" s="25"/>
      <c r="BR589" s="25"/>
      <c r="BS589" s="25"/>
      <c r="BT589" s="25"/>
      <c r="BU589" s="25"/>
      <c r="BV589" s="25"/>
      <c r="BW589" s="25"/>
      <c r="BX589" s="25"/>
      <c r="BY589" s="25"/>
      <c r="BZ589" s="25"/>
      <c r="CA589" s="25"/>
      <c r="CB589" s="25"/>
      <c r="CC589" s="25"/>
      <c r="CD589" s="25"/>
      <c r="CE589" s="25"/>
      <c r="CF589" s="25"/>
      <c r="CG589" s="25"/>
      <c r="CH589" s="25"/>
      <c r="CI589" s="25"/>
      <c r="CJ589" s="25"/>
      <c r="CK589" s="25"/>
    </row>
    <row r="590" spans="1:89" ht="15.75" customHeight="1">
      <c r="A590" s="24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  <c r="AS590" s="25"/>
      <c r="AT590" s="25"/>
      <c r="AU590" s="25"/>
      <c r="AV590" s="25"/>
      <c r="AW590" s="25"/>
      <c r="AX590" s="25"/>
      <c r="AY590" s="25"/>
      <c r="AZ590" s="25"/>
      <c r="BA590" s="25"/>
      <c r="BB590" s="25"/>
      <c r="BC590" s="25"/>
      <c r="BD590" s="25"/>
      <c r="BE590" s="25"/>
      <c r="BF590" s="25"/>
      <c r="BG590" s="25"/>
      <c r="BH590" s="25"/>
      <c r="BI590" s="25"/>
      <c r="BJ590" s="25"/>
      <c r="BK590" s="25"/>
      <c r="BL590" s="25"/>
      <c r="BM590" s="25"/>
      <c r="BN590" s="25"/>
      <c r="BO590" s="25"/>
      <c r="BP590" s="25"/>
      <c r="BQ590" s="25"/>
      <c r="BR590" s="25"/>
      <c r="BS590" s="25"/>
      <c r="BT590" s="25"/>
      <c r="BU590" s="25"/>
      <c r="BV590" s="25"/>
      <c r="BW590" s="25"/>
      <c r="BX590" s="25"/>
      <c r="BY590" s="25"/>
      <c r="BZ590" s="25"/>
      <c r="CA590" s="25"/>
      <c r="CB590" s="25"/>
      <c r="CC590" s="25"/>
      <c r="CD590" s="25"/>
      <c r="CE590" s="25"/>
      <c r="CF590" s="25"/>
      <c r="CG590" s="25"/>
      <c r="CH590" s="25"/>
      <c r="CI590" s="25"/>
      <c r="CJ590" s="25"/>
      <c r="CK590" s="25"/>
    </row>
    <row r="591" spans="1:89" ht="15.75" customHeight="1">
      <c r="A591" s="24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  <c r="AS591" s="25"/>
      <c r="AT591" s="25"/>
      <c r="AU591" s="25"/>
      <c r="AV591" s="25"/>
      <c r="AW591" s="25"/>
      <c r="AX591" s="25"/>
      <c r="AY591" s="25"/>
      <c r="AZ591" s="25"/>
      <c r="BA591" s="25"/>
      <c r="BB591" s="25"/>
      <c r="BC591" s="25"/>
      <c r="BD591" s="25"/>
      <c r="BE591" s="25"/>
      <c r="BF591" s="25"/>
      <c r="BG591" s="25"/>
      <c r="BH591" s="25"/>
      <c r="BI591" s="25"/>
      <c r="BJ591" s="25"/>
      <c r="BK591" s="25"/>
      <c r="BL591" s="25"/>
      <c r="BM591" s="25"/>
      <c r="BN591" s="25"/>
      <c r="BO591" s="25"/>
      <c r="BP591" s="25"/>
      <c r="BQ591" s="25"/>
      <c r="BR591" s="25"/>
      <c r="BS591" s="25"/>
      <c r="BT591" s="25"/>
      <c r="BU591" s="25"/>
      <c r="BV591" s="25"/>
      <c r="BW591" s="25"/>
      <c r="BX591" s="25"/>
      <c r="BY591" s="25"/>
      <c r="BZ591" s="25"/>
      <c r="CA591" s="25"/>
      <c r="CB591" s="25"/>
      <c r="CC591" s="25"/>
      <c r="CD591" s="25"/>
      <c r="CE591" s="25"/>
      <c r="CF591" s="25"/>
      <c r="CG591" s="25"/>
      <c r="CH591" s="25"/>
      <c r="CI591" s="25"/>
      <c r="CJ591" s="25"/>
      <c r="CK591" s="25"/>
    </row>
    <row r="592" spans="1:89" ht="15.75" customHeight="1">
      <c r="A592" s="24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  <c r="AS592" s="25"/>
      <c r="AT592" s="25"/>
      <c r="AU592" s="25"/>
      <c r="AV592" s="25"/>
      <c r="AW592" s="25"/>
      <c r="AX592" s="25"/>
      <c r="AY592" s="25"/>
      <c r="AZ592" s="25"/>
      <c r="BA592" s="25"/>
      <c r="BB592" s="25"/>
      <c r="BC592" s="25"/>
      <c r="BD592" s="25"/>
      <c r="BE592" s="25"/>
      <c r="BF592" s="25"/>
      <c r="BG592" s="25"/>
      <c r="BH592" s="25"/>
      <c r="BI592" s="25"/>
      <c r="BJ592" s="25"/>
      <c r="BK592" s="25"/>
      <c r="BL592" s="25"/>
      <c r="BM592" s="25"/>
      <c r="BN592" s="25"/>
      <c r="BO592" s="25"/>
      <c r="BP592" s="25"/>
      <c r="BQ592" s="25"/>
      <c r="BR592" s="25"/>
      <c r="BS592" s="25"/>
      <c r="BT592" s="25"/>
      <c r="BU592" s="25"/>
      <c r="BV592" s="25"/>
      <c r="BW592" s="25"/>
      <c r="BX592" s="25"/>
      <c r="BY592" s="25"/>
      <c r="BZ592" s="25"/>
      <c r="CA592" s="25"/>
      <c r="CB592" s="25"/>
      <c r="CC592" s="25"/>
      <c r="CD592" s="25"/>
      <c r="CE592" s="25"/>
      <c r="CF592" s="25"/>
      <c r="CG592" s="25"/>
      <c r="CH592" s="25"/>
      <c r="CI592" s="25"/>
      <c r="CJ592" s="25"/>
      <c r="CK592" s="25"/>
    </row>
    <row r="593" spans="1:89" ht="15.75" customHeight="1">
      <c r="A593" s="24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  <c r="AS593" s="25"/>
      <c r="AT593" s="25"/>
      <c r="AU593" s="25"/>
      <c r="AV593" s="25"/>
      <c r="AW593" s="25"/>
      <c r="AX593" s="25"/>
      <c r="AY593" s="25"/>
      <c r="AZ593" s="25"/>
      <c r="BA593" s="25"/>
      <c r="BB593" s="25"/>
      <c r="BC593" s="25"/>
      <c r="BD593" s="25"/>
      <c r="BE593" s="25"/>
      <c r="BF593" s="25"/>
      <c r="BG593" s="25"/>
      <c r="BH593" s="25"/>
      <c r="BI593" s="25"/>
      <c r="BJ593" s="25"/>
      <c r="BK593" s="25"/>
      <c r="BL593" s="25"/>
      <c r="BM593" s="25"/>
      <c r="BN593" s="25"/>
      <c r="BO593" s="25"/>
      <c r="BP593" s="25"/>
      <c r="BQ593" s="25"/>
      <c r="BR593" s="25"/>
      <c r="BS593" s="25"/>
      <c r="BT593" s="25"/>
      <c r="BU593" s="25"/>
      <c r="BV593" s="25"/>
      <c r="BW593" s="25"/>
      <c r="BX593" s="25"/>
      <c r="BY593" s="25"/>
      <c r="BZ593" s="25"/>
      <c r="CA593" s="25"/>
      <c r="CB593" s="25"/>
      <c r="CC593" s="25"/>
      <c r="CD593" s="25"/>
      <c r="CE593" s="25"/>
      <c r="CF593" s="25"/>
      <c r="CG593" s="25"/>
      <c r="CH593" s="25"/>
      <c r="CI593" s="25"/>
      <c r="CJ593" s="25"/>
      <c r="CK593" s="25"/>
    </row>
    <row r="594" spans="1:89" ht="15.75" customHeight="1">
      <c r="A594" s="24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  <c r="AS594" s="25"/>
      <c r="AT594" s="25"/>
      <c r="AU594" s="25"/>
      <c r="AV594" s="25"/>
      <c r="AW594" s="25"/>
      <c r="AX594" s="25"/>
      <c r="AY594" s="25"/>
      <c r="AZ594" s="25"/>
      <c r="BA594" s="25"/>
      <c r="BB594" s="25"/>
      <c r="BC594" s="25"/>
      <c r="BD594" s="25"/>
      <c r="BE594" s="25"/>
      <c r="BF594" s="25"/>
      <c r="BG594" s="25"/>
      <c r="BH594" s="25"/>
      <c r="BI594" s="25"/>
      <c r="BJ594" s="25"/>
      <c r="BK594" s="25"/>
      <c r="BL594" s="25"/>
      <c r="BM594" s="25"/>
      <c r="BN594" s="25"/>
      <c r="BO594" s="25"/>
      <c r="BP594" s="25"/>
      <c r="BQ594" s="25"/>
      <c r="BR594" s="25"/>
      <c r="BS594" s="25"/>
      <c r="BT594" s="25"/>
      <c r="BU594" s="25"/>
      <c r="BV594" s="25"/>
      <c r="BW594" s="25"/>
      <c r="BX594" s="25"/>
      <c r="BY594" s="25"/>
      <c r="BZ594" s="25"/>
      <c r="CA594" s="25"/>
      <c r="CB594" s="25"/>
      <c r="CC594" s="25"/>
      <c r="CD594" s="25"/>
      <c r="CE594" s="25"/>
      <c r="CF594" s="25"/>
      <c r="CG594" s="25"/>
      <c r="CH594" s="25"/>
      <c r="CI594" s="25"/>
      <c r="CJ594" s="25"/>
      <c r="CK594" s="25"/>
    </row>
    <row r="595" spans="1:89" ht="15.75" customHeight="1">
      <c r="A595" s="24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  <c r="AS595" s="25"/>
      <c r="AT595" s="25"/>
      <c r="AU595" s="25"/>
      <c r="AV595" s="25"/>
      <c r="AW595" s="25"/>
      <c r="AX595" s="25"/>
      <c r="AY595" s="25"/>
      <c r="AZ595" s="25"/>
      <c r="BA595" s="25"/>
      <c r="BB595" s="25"/>
      <c r="BC595" s="25"/>
      <c r="BD595" s="25"/>
      <c r="BE595" s="25"/>
      <c r="BF595" s="25"/>
      <c r="BG595" s="25"/>
      <c r="BH595" s="25"/>
      <c r="BI595" s="25"/>
      <c r="BJ595" s="25"/>
      <c r="BK595" s="25"/>
      <c r="BL595" s="25"/>
      <c r="BM595" s="25"/>
      <c r="BN595" s="25"/>
      <c r="BO595" s="25"/>
      <c r="BP595" s="25"/>
      <c r="BQ595" s="25"/>
      <c r="BR595" s="25"/>
      <c r="BS595" s="25"/>
      <c r="BT595" s="25"/>
      <c r="BU595" s="25"/>
      <c r="BV595" s="25"/>
      <c r="BW595" s="25"/>
      <c r="BX595" s="25"/>
      <c r="BY595" s="25"/>
      <c r="BZ595" s="25"/>
      <c r="CA595" s="25"/>
      <c r="CB595" s="25"/>
      <c r="CC595" s="25"/>
      <c r="CD595" s="25"/>
      <c r="CE595" s="25"/>
      <c r="CF595" s="25"/>
      <c r="CG595" s="25"/>
      <c r="CH595" s="25"/>
      <c r="CI595" s="25"/>
      <c r="CJ595" s="25"/>
      <c r="CK595" s="25"/>
    </row>
    <row r="596" spans="1:89" ht="15.75" customHeight="1">
      <c r="A596" s="24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  <c r="AS596" s="25"/>
      <c r="AT596" s="25"/>
      <c r="AU596" s="25"/>
      <c r="AV596" s="25"/>
      <c r="AW596" s="25"/>
      <c r="AX596" s="25"/>
      <c r="AY596" s="25"/>
      <c r="AZ596" s="25"/>
      <c r="BA596" s="25"/>
      <c r="BB596" s="25"/>
      <c r="BC596" s="25"/>
      <c r="BD596" s="25"/>
      <c r="BE596" s="25"/>
      <c r="BF596" s="25"/>
      <c r="BG596" s="25"/>
      <c r="BH596" s="25"/>
      <c r="BI596" s="25"/>
      <c r="BJ596" s="25"/>
      <c r="BK596" s="25"/>
      <c r="BL596" s="25"/>
      <c r="BM596" s="25"/>
      <c r="BN596" s="25"/>
      <c r="BO596" s="25"/>
      <c r="BP596" s="25"/>
      <c r="BQ596" s="25"/>
      <c r="BR596" s="25"/>
      <c r="BS596" s="25"/>
      <c r="BT596" s="25"/>
      <c r="BU596" s="25"/>
      <c r="BV596" s="25"/>
      <c r="BW596" s="25"/>
      <c r="BX596" s="25"/>
      <c r="BY596" s="25"/>
      <c r="BZ596" s="25"/>
      <c r="CA596" s="25"/>
      <c r="CB596" s="25"/>
      <c r="CC596" s="25"/>
      <c r="CD596" s="25"/>
      <c r="CE596" s="25"/>
      <c r="CF596" s="25"/>
      <c r="CG596" s="25"/>
      <c r="CH596" s="25"/>
      <c r="CI596" s="25"/>
      <c r="CJ596" s="25"/>
      <c r="CK596" s="25"/>
    </row>
    <row r="597" spans="1:89" ht="15.75" customHeight="1">
      <c r="A597" s="24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  <c r="AS597" s="25"/>
      <c r="AT597" s="25"/>
      <c r="AU597" s="25"/>
      <c r="AV597" s="25"/>
      <c r="AW597" s="25"/>
      <c r="AX597" s="25"/>
      <c r="AY597" s="25"/>
      <c r="AZ597" s="25"/>
      <c r="BA597" s="25"/>
      <c r="BB597" s="25"/>
      <c r="BC597" s="25"/>
      <c r="BD597" s="25"/>
      <c r="BE597" s="25"/>
      <c r="BF597" s="25"/>
      <c r="BG597" s="25"/>
      <c r="BH597" s="25"/>
      <c r="BI597" s="25"/>
      <c r="BJ597" s="25"/>
      <c r="BK597" s="25"/>
      <c r="BL597" s="25"/>
      <c r="BM597" s="25"/>
      <c r="BN597" s="25"/>
      <c r="BO597" s="25"/>
      <c r="BP597" s="25"/>
      <c r="BQ597" s="25"/>
      <c r="BR597" s="25"/>
      <c r="BS597" s="25"/>
      <c r="BT597" s="25"/>
      <c r="BU597" s="25"/>
      <c r="BV597" s="25"/>
      <c r="BW597" s="25"/>
      <c r="BX597" s="25"/>
      <c r="BY597" s="25"/>
      <c r="BZ597" s="25"/>
      <c r="CA597" s="25"/>
      <c r="CB597" s="25"/>
      <c r="CC597" s="25"/>
      <c r="CD597" s="25"/>
      <c r="CE597" s="25"/>
      <c r="CF597" s="25"/>
      <c r="CG597" s="25"/>
      <c r="CH597" s="25"/>
      <c r="CI597" s="25"/>
      <c r="CJ597" s="25"/>
      <c r="CK597" s="25"/>
    </row>
    <row r="598" spans="1:89" ht="15.75" customHeight="1">
      <c r="A598" s="24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  <c r="AS598" s="25"/>
      <c r="AT598" s="25"/>
      <c r="AU598" s="25"/>
      <c r="AV598" s="25"/>
      <c r="AW598" s="25"/>
      <c r="AX598" s="25"/>
      <c r="AY598" s="25"/>
      <c r="AZ598" s="25"/>
      <c r="BA598" s="25"/>
      <c r="BB598" s="25"/>
      <c r="BC598" s="25"/>
      <c r="BD598" s="25"/>
      <c r="BE598" s="25"/>
      <c r="BF598" s="25"/>
      <c r="BG598" s="25"/>
      <c r="BH598" s="25"/>
      <c r="BI598" s="25"/>
      <c r="BJ598" s="25"/>
      <c r="BK598" s="25"/>
      <c r="BL598" s="25"/>
      <c r="BM598" s="25"/>
      <c r="BN598" s="25"/>
      <c r="BO598" s="25"/>
      <c r="BP598" s="25"/>
      <c r="BQ598" s="25"/>
      <c r="BR598" s="25"/>
      <c r="BS598" s="25"/>
      <c r="BT598" s="25"/>
      <c r="BU598" s="25"/>
      <c r="BV598" s="25"/>
      <c r="BW598" s="25"/>
      <c r="BX598" s="25"/>
      <c r="BY598" s="25"/>
      <c r="BZ598" s="25"/>
      <c r="CA598" s="25"/>
      <c r="CB598" s="25"/>
      <c r="CC598" s="25"/>
      <c r="CD598" s="25"/>
      <c r="CE598" s="25"/>
      <c r="CF598" s="25"/>
      <c r="CG598" s="25"/>
      <c r="CH598" s="25"/>
      <c r="CI598" s="25"/>
      <c r="CJ598" s="25"/>
      <c r="CK598" s="25"/>
    </row>
    <row r="599" spans="1:89" ht="15.75" customHeight="1">
      <c r="A599" s="24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  <c r="AS599" s="25"/>
      <c r="AT599" s="25"/>
      <c r="AU599" s="25"/>
      <c r="AV599" s="25"/>
      <c r="AW599" s="25"/>
      <c r="AX599" s="25"/>
      <c r="AY599" s="25"/>
      <c r="AZ599" s="25"/>
      <c r="BA599" s="25"/>
      <c r="BB599" s="25"/>
      <c r="BC599" s="25"/>
      <c r="BD599" s="25"/>
      <c r="BE599" s="25"/>
      <c r="BF599" s="25"/>
      <c r="BG599" s="25"/>
      <c r="BH599" s="25"/>
      <c r="BI599" s="25"/>
      <c r="BJ599" s="25"/>
      <c r="BK599" s="25"/>
      <c r="BL599" s="25"/>
      <c r="BM599" s="25"/>
      <c r="BN599" s="25"/>
      <c r="BO599" s="25"/>
      <c r="BP599" s="25"/>
      <c r="BQ599" s="25"/>
      <c r="BR599" s="25"/>
      <c r="BS599" s="25"/>
      <c r="BT599" s="25"/>
      <c r="BU599" s="25"/>
      <c r="BV599" s="25"/>
      <c r="BW599" s="25"/>
      <c r="BX599" s="25"/>
      <c r="BY599" s="25"/>
      <c r="BZ599" s="25"/>
      <c r="CA599" s="25"/>
      <c r="CB599" s="25"/>
      <c r="CC599" s="25"/>
      <c r="CD599" s="25"/>
      <c r="CE599" s="25"/>
      <c r="CF599" s="25"/>
      <c r="CG599" s="25"/>
      <c r="CH599" s="25"/>
      <c r="CI599" s="25"/>
      <c r="CJ599" s="25"/>
      <c r="CK599" s="25"/>
    </row>
    <row r="600" spans="1:89" ht="15.75" customHeight="1">
      <c r="A600" s="24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  <c r="AS600" s="25"/>
      <c r="AT600" s="25"/>
      <c r="AU600" s="25"/>
      <c r="AV600" s="25"/>
      <c r="AW600" s="25"/>
      <c r="AX600" s="25"/>
      <c r="AY600" s="25"/>
      <c r="AZ600" s="25"/>
      <c r="BA600" s="25"/>
      <c r="BB600" s="25"/>
      <c r="BC600" s="25"/>
      <c r="BD600" s="25"/>
      <c r="BE600" s="25"/>
      <c r="BF600" s="25"/>
      <c r="BG600" s="25"/>
      <c r="BH600" s="25"/>
      <c r="BI600" s="25"/>
      <c r="BJ600" s="25"/>
      <c r="BK600" s="25"/>
      <c r="BL600" s="25"/>
      <c r="BM600" s="25"/>
      <c r="BN600" s="25"/>
      <c r="BO600" s="25"/>
      <c r="BP600" s="25"/>
      <c r="BQ600" s="25"/>
      <c r="BR600" s="25"/>
      <c r="BS600" s="25"/>
      <c r="BT600" s="25"/>
      <c r="BU600" s="25"/>
      <c r="BV600" s="25"/>
      <c r="BW600" s="25"/>
      <c r="BX600" s="25"/>
      <c r="BY600" s="25"/>
      <c r="BZ600" s="25"/>
      <c r="CA600" s="25"/>
      <c r="CB600" s="25"/>
      <c r="CC600" s="25"/>
      <c r="CD600" s="25"/>
      <c r="CE600" s="25"/>
      <c r="CF600" s="25"/>
      <c r="CG600" s="25"/>
      <c r="CH600" s="25"/>
      <c r="CI600" s="25"/>
      <c r="CJ600" s="25"/>
      <c r="CK600" s="25"/>
    </row>
    <row r="601" spans="1:89" ht="15.75" customHeight="1">
      <c r="A601" s="24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  <c r="AS601" s="25"/>
      <c r="AT601" s="25"/>
      <c r="AU601" s="25"/>
      <c r="AV601" s="25"/>
      <c r="AW601" s="25"/>
      <c r="AX601" s="25"/>
      <c r="AY601" s="25"/>
      <c r="AZ601" s="25"/>
      <c r="BA601" s="25"/>
      <c r="BB601" s="25"/>
      <c r="BC601" s="25"/>
      <c r="BD601" s="25"/>
      <c r="BE601" s="25"/>
      <c r="BF601" s="25"/>
      <c r="BG601" s="25"/>
      <c r="BH601" s="25"/>
      <c r="BI601" s="25"/>
      <c r="BJ601" s="25"/>
      <c r="BK601" s="25"/>
      <c r="BL601" s="25"/>
      <c r="BM601" s="25"/>
      <c r="BN601" s="25"/>
      <c r="BO601" s="25"/>
      <c r="BP601" s="25"/>
      <c r="BQ601" s="25"/>
      <c r="BR601" s="25"/>
      <c r="BS601" s="25"/>
      <c r="BT601" s="25"/>
      <c r="BU601" s="25"/>
      <c r="BV601" s="25"/>
      <c r="BW601" s="25"/>
      <c r="BX601" s="25"/>
      <c r="BY601" s="25"/>
      <c r="BZ601" s="25"/>
      <c r="CA601" s="25"/>
      <c r="CB601" s="25"/>
      <c r="CC601" s="25"/>
      <c r="CD601" s="25"/>
      <c r="CE601" s="25"/>
      <c r="CF601" s="25"/>
      <c r="CG601" s="25"/>
      <c r="CH601" s="25"/>
      <c r="CI601" s="25"/>
      <c r="CJ601" s="25"/>
      <c r="CK601" s="25"/>
    </row>
    <row r="602" spans="1:89" ht="15.75" customHeight="1">
      <c r="A602" s="24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  <c r="AS602" s="25"/>
      <c r="AT602" s="25"/>
      <c r="AU602" s="25"/>
      <c r="AV602" s="25"/>
      <c r="AW602" s="25"/>
      <c r="AX602" s="25"/>
      <c r="AY602" s="25"/>
      <c r="AZ602" s="25"/>
      <c r="BA602" s="25"/>
      <c r="BB602" s="25"/>
      <c r="BC602" s="25"/>
      <c r="BD602" s="25"/>
      <c r="BE602" s="25"/>
      <c r="BF602" s="25"/>
      <c r="BG602" s="25"/>
      <c r="BH602" s="25"/>
      <c r="BI602" s="25"/>
      <c r="BJ602" s="25"/>
      <c r="BK602" s="25"/>
      <c r="BL602" s="25"/>
      <c r="BM602" s="25"/>
      <c r="BN602" s="25"/>
      <c r="BO602" s="25"/>
      <c r="BP602" s="25"/>
      <c r="BQ602" s="25"/>
      <c r="BR602" s="25"/>
      <c r="BS602" s="25"/>
      <c r="BT602" s="25"/>
      <c r="BU602" s="25"/>
      <c r="BV602" s="25"/>
      <c r="BW602" s="25"/>
      <c r="BX602" s="25"/>
      <c r="BY602" s="25"/>
      <c r="BZ602" s="25"/>
      <c r="CA602" s="25"/>
      <c r="CB602" s="25"/>
      <c r="CC602" s="25"/>
      <c r="CD602" s="25"/>
      <c r="CE602" s="25"/>
      <c r="CF602" s="25"/>
      <c r="CG602" s="25"/>
      <c r="CH602" s="25"/>
      <c r="CI602" s="25"/>
      <c r="CJ602" s="25"/>
      <c r="CK602" s="25"/>
    </row>
    <row r="603" spans="1:89" ht="15.75" customHeight="1">
      <c r="A603" s="24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  <c r="AS603" s="25"/>
      <c r="AT603" s="25"/>
      <c r="AU603" s="25"/>
      <c r="AV603" s="25"/>
      <c r="AW603" s="25"/>
      <c r="AX603" s="25"/>
      <c r="AY603" s="25"/>
      <c r="AZ603" s="25"/>
      <c r="BA603" s="25"/>
      <c r="BB603" s="25"/>
      <c r="BC603" s="25"/>
      <c r="BD603" s="25"/>
      <c r="BE603" s="25"/>
      <c r="BF603" s="25"/>
      <c r="BG603" s="25"/>
      <c r="BH603" s="25"/>
      <c r="BI603" s="25"/>
      <c r="BJ603" s="25"/>
      <c r="BK603" s="25"/>
      <c r="BL603" s="25"/>
      <c r="BM603" s="25"/>
      <c r="BN603" s="25"/>
      <c r="BO603" s="25"/>
      <c r="BP603" s="25"/>
      <c r="BQ603" s="25"/>
      <c r="BR603" s="25"/>
      <c r="BS603" s="25"/>
      <c r="BT603" s="25"/>
      <c r="BU603" s="25"/>
      <c r="BV603" s="25"/>
      <c r="BW603" s="25"/>
      <c r="BX603" s="25"/>
      <c r="BY603" s="25"/>
      <c r="BZ603" s="25"/>
      <c r="CA603" s="25"/>
      <c r="CB603" s="25"/>
      <c r="CC603" s="25"/>
      <c r="CD603" s="25"/>
      <c r="CE603" s="25"/>
      <c r="CF603" s="25"/>
      <c r="CG603" s="25"/>
      <c r="CH603" s="25"/>
      <c r="CI603" s="25"/>
      <c r="CJ603" s="25"/>
      <c r="CK603" s="25"/>
    </row>
    <row r="604" spans="1:89" ht="15.75" customHeight="1">
      <c r="A604" s="24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  <c r="AS604" s="25"/>
      <c r="AT604" s="25"/>
      <c r="AU604" s="25"/>
      <c r="AV604" s="25"/>
      <c r="AW604" s="25"/>
      <c r="AX604" s="25"/>
      <c r="AY604" s="25"/>
      <c r="AZ604" s="25"/>
      <c r="BA604" s="25"/>
      <c r="BB604" s="25"/>
      <c r="BC604" s="25"/>
      <c r="BD604" s="25"/>
      <c r="BE604" s="25"/>
      <c r="BF604" s="25"/>
      <c r="BG604" s="25"/>
      <c r="BH604" s="25"/>
      <c r="BI604" s="25"/>
      <c r="BJ604" s="25"/>
      <c r="BK604" s="25"/>
      <c r="BL604" s="25"/>
      <c r="BM604" s="25"/>
      <c r="BN604" s="25"/>
      <c r="BO604" s="25"/>
      <c r="BP604" s="25"/>
      <c r="BQ604" s="25"/>
      <c r="BR604" s="25"/>
      <c r="BS604" s="25"/>
      <c r="BT604" s="25"/>
      <c r="BU604" s="25"/>
      <c r="BV604" s="25"/>
      <c r="BW604" s="25"/>
      <c r="BX604" s="25"/>
      <c r="BY604" s="25"/>
      <c r="BZ604" s="25"/>
      <c r="CA604" s="25"/>
      <c r="CB604" s="25"/>
      <c r="CC604" s="25"/>
      <c r="CD604" s="25"/>
      <c r="CE604" s="25"/>
      <c r="CF604" s="25"/>
      <c r="CG604" s="25"/>
      <c r="CH604" s="25"/>
      <c r="CI604" s="25"/>
      <c r="CJ604" s="25"/>
      <c r="CK604" s="25"/>
    </row>
    <row r="605" spans="1:89" ht="15.75" customHeight="1">
      <c r="A605" s="24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  <c r="AS605" s="25"/>
      <c r="AT605" s="25"/>
      <c r="AU605" s="25"/>
      <c r="AV605" s="25"/>
      <c r="AW605" s="25"/>
      <c r="AX605" s="25"/>
      <c r="AY605" s="25"/>
      <c r="AZ605" s="25"/>
      <c r="BA605" s="25"/>
      <c r="BB605" s="25"/>
      <c r="BC605" s="25"/>
      <c r="BD605" s="25"/>
      <c r="BE605" s="25"/>
      <c r="BF605" s="25"/>
      <c r="BG605" s="25"/>
      <c r="BH605" s="25"/>
      <c r="BI605" s="25"/>
      <c r="BJ605" s="25"/>
      <c r="BK605" s="25"/>
      <c r="BL605" s="25"/>
      <c r="BM605" s="25"/>
      <c r="BN605" s="25"/>
      <c r="BO605" s="25"/>
      <c r="BP605" s="25"/>
      <c r="BQ605" s="25"/>
      <c r="BR605" s="25"/>
      <c r="BS605" s="25"/>
      <c r="BT605" s="25"/>
      <c r="BU605" s="25"/>
      <c r="BV605" s="25"/>
      <c r="BW605" s="25"/>
      <c r="BX605" s="25"/>
      <c r="BY605" s="25"/>
      <c r="BZ605" s="25"/>
      <c r="CA605" s="25"/>
      <c r="CB605" s="25"/>
      <c r="CC605" s="25"/>
      <c r="CD605" s="25"/>
      <c r="CE605" s="25"/>
      <c r="CF605" s="25"/>
      <c r="CG605" s="25"/>
      <c r="CH605" s="25"/>
      <c r="CI605" s="25"/>
      <c r="CJ605" s="25"/>
      <c r="CK605" s="25"/>
    </row>
    <row r="606" spans="1:89" ht="15.75" customHeight="1">
      <c r="A606" s="24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  <c r="AS606" s="25"/>
      <c r="AT606" s="25"/>
      <c r="AU606" s="25"/>
      <c r="AV606" s="25"/>
      <c r="AW606" s="25"/>
      <c r="AX606" s="25"/>
      <c r="AY606" s="25"/>
      <c r="AZ606" s="25"/>
      <c r="BA606" s="25"/>
      <c r="BB606" s="25"/>
      <c r="BC606" s="25"/>
      <c r="BD606" s="25"/>
      <c r="BE606" s="25"/>
      <c r="BF606" s="25"/>
      <c r="BG606" s="25"/>
      <c r="BH606" s="25"/>
      <c r="BI606" s="25"/>
      <c r="BJ606" s="25"/>
      <c r="BK606" s="25"/>
      <c r="BL606" s="25"/>
      <c r="BM606" s="25"/>
      <c r="BN606" s="25"/>
      <c r="BO606" s="25"/>
      <c r="BP606" s="25"/>
      <c r="BQ606" s="25"/>
      <c r="BR606" s="25"/>
      <c r="BS606" s="25"/>
      <c r="BT606" s="25"/>
      <c r="BU606" s="25"/>
      <c r="BV606" s="25"/>
      <c r="BW606" s="25"/>
      <c r="BX606" s="25"/>
      <c r="BY606" s="25"/>
      <c r="BZ606" s="25"/>
      <c r="CA606" s="25"/>
      <c r="CB606" s="25"/>
      <c r="CC606" s="25"/>
      <c r="CD606" s="25"/>
      <c r="CE606" s="25"/>
      <c r="CF606" s="25"/>
      <c r="CG606" s="25"/>
      <c r="CH606" s="25"/>
      <c r="CI606" s="25"/>
      <c r="CJ606" s="25"/>
      <c r="CK606" s="25"/>
    </row>
    <row r="607" spans="1:89" ht="15.75" customHeight="1">
      <c r="A607" s="24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  <c r="AS607" s="25"/>
      <c r="AT607" s="25"/>
      <c r="AU607" s="25"/>
      <c r="AV607" s="25"/>
      <c r="AW607" s="25"/>
      <c r="AX607" s="25"/>
      <c r="AY607" s="25"/>
      <c r="AZ607" s="25"/>
      <c r="BA607" s="25"/>
      <c r="BB607" s="25"/>
      <c r="BC607" s="25"/>
      <c r="BD607" s="25"/>
      <c r="BE607" s="25"/>
      <c r="BF607" s="25"/>
      <c r="BG607" s="25"/>
      <c r="BH607" s="25"/>
      <c r="BI607" s="25"/>
      <c r="BJ607" s="25"/>
      <c r="BK607" s="25"/>
      <c r="BL607" s="25"/>
      <c r="BM607" s="25"/>
      <c r="BN607" s="25"/>
      <c r="BO607" s="25"/>
      <c r="BP607" s="25"/>
      <c r="BQ607" s="25"/>
      <c r="BR607" s="25"/>
      <c r="BS607" s="25"/>
      <c r="BT607" s="25"/>
      <c r="BU607" s="25"/>
      <c r="BV607" s="25"/>
      <c r="BW607" s="25"/>
      <c r="BX607" s="25"/>
      <c r="BY607" s="25"/>
      <c r="BZ607" s="25"/>
      <c r="CA607" s="25"/>
      <c r="CB607" s="25"/>
      <c r="CC607" s="25"/>
      <c r="CD607" s="25"/>
      <c r="CE607" s="25"/>
      <c r="CF607" s="25"/>
      <c r="CG607" s="25"/>
      <c r="CH607" s="25"/>
      <c r="CI607" s="25"/>
      <c r="CJ607" s="25"/>
      <c r="CK607" s="25"/>
    </row>
    <row r="608" spans="1:89" ht="15.75" customHeight="1">
      <c r="A608" s="24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  <c r="AS608" s="25"/>
      <c r="AT608" s="25"/>
      <c r="AU608" s="25"/>
      <c r="AV608" s="25"/>
      <c r="AW608" s="25"/>
      <c r="AX608" s="25"/>
      <c r="AY608" s="25"/>
      <c r="AZ608" s="25"/>
      <c r="BA608" s="25"/>
      <c r="BB608" s="25"/>
      <c r="BC608" s="25"/>
      <c r="BD608" s="25"/>
      <c r="BE608" s="25"/>
      <c r="BF608" s="25"/>
      <c r="BG608" s="25"/>
      <c r="BH608" s="25"/>
      <c r="BI608" s="25"/>
      <c r="BJ608" s="25"/>
      <c r="BK608" s="25"/>
      <c r="BL608" s="25"/>
      <c r="BM608" s="25"/>
      <c r="BN608" s="25"/>
      <c r="BO608" s="25"/>
      <c r="BP608" s="25"/>
      <c r="BQ608" s="25"/>
      <c r="BR608" s="25"/>
      <c r="BS608" s="25"/>
      <c r="BT608" s="25"/>
      <c r="BU608" s="25"/>
      <c r="BV608" s="25"/>
      <c r="BW608" s="25"/>
      <c r="BX608" s="25"/>
      <c r="BY608" s="25"/>
      <c r="BZ608" s="25"/>
      <c r="CA608" s="25"/>
      <c r="CB608" s="25"/>
      <c r="CC608" s="25"/>
      <c r="CD608" s="25"/>
      <c r="CE608" s="25"/>
      <c r="CF608" s="25"/>
      <c r="CG608" s="25"/>
      <c r="CH608" s="25"/>
      <c r="CI608" s="25"/>
      <c r="CJ608" s="25"/>
      <c r="CK608" s="25"/>
    </row>
    <row r="609" spans="1:89" ht="15.75" customHeight="1">
      <c r="A609" s="24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  <c r="AS609" s="25"/>
      <c r="AT609" s="25"/>
      <c r="AU609" s="25"/>
      <c r="AV609" s="25"/>
      <c r="AW609" s="25"/>
      <c r="AX609" s="25"/>
      <c r="AY609" s="25"/>
      <c r="AZ609" s="25"/>
      <c r="BA609" s="25"/>
      <c r="BB609" s="25"/>
      <c r="BC609" s="25"/>
      <c r="BD609" s="25"/>
      <c r="BE609" s="25"/>
      <c r="BF609" s="25"/>
      <c r="BG609" s="25"/>
      <c r="BH609" s="25"/>
      <c r="BI609" s="25"/>
      <c r="BJ609" s="25"/>
      <c r="BK609" s="25"/>
      <c r="BL609" s="25"/>
      <c r="BM609" s="25"/>
      <c r="BN609" s="25"/>
      <c r="BO609" s="25"/>
      <c r="BP609" s="25"/>
      <c r="BQ609" s="25"/>
      <c r="BR609" s="25"/>
      <c r="BS609" s="25"/>
      <c r="BT609" s="25"/>
      <c r="BU609" s="25"/>
      <c r="BV609" s="25"/>
      <c r="BW609" s="25"/>
      <c r="BX609" s="25"/>
      <c r="BY609" s="25"/>
      <c r="BZ609" s="25"/>
      <c r="CA609" s="25"/>
      <c r="CB609" s="25"/>
      <c r="CC609" s="25"/>
      <c r="CD609" s="25"/>
      <c r="CE609" s="25"/>
      <c r="CF609" s="25"/>
      <c r="CG609" s="25"/>
      <c r="CH609" s="25"/>
      <c r="CI609" s="25"/>
      <c r="CJ609" s="25"/>
      <c r="CK609" s="25"/>
    </row>
    <row r="610" spans="1:89" ht="15.75" customHeight="1">
      <c r="A610" s="24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  <c r="AS610" s="25"/>
      <c r="AT610" s="25"/>
      <c r="AU610" s="25"/>
      <c r="AV610" s="25"/>
      <c r="AW610" s="25"/>
      <c r="AX610" s="25"/>
      <c r="AY610" s="25"/>
      <c r="AZ610" s="25"/>
      <c r="BA610" s="25"/>
      <c r="BB610" s="25"/>
      <c r="BC610" s="25"/>
      <c r="BD610" s="25"/>
      <c r="BE610" s="25"/>
      <c r="BF610" s="25"/>
      <c r="BG610" s="25"/>
      <c r="BH610" s="25"/>
      <c r="BI610" s="25"/>
      <c r="BJ610" s="25"/>
      <c r="BK610" s="25"/>
      <c r="BL610" s="25"/>
      <c r="BM610" s="25"/>
      <c r="BN610" s="25"/>
      <c r="BO610" s="25"/>
      <c r="BP610" s="25"/>
      <c r="BQ610" s="25"/>
      <c r="BR610" s="25"/>
      <c r="BS610" s="25"/>
      <c r="BT610" s="25"/>
      <c r="BU610" s="25"/>
      <c r="BV610" s="25"/>
      <c r="BW610" s="25"/>
      <c r="BX610" s="25"/>
      <c r="BY610" s="25"/>
      <c r="BZ610" s="25"/>
      <c r="CA610" s="25"/>
      <c r="CB610" s="25"/>
      <c r="CC610" s="25"/>
      <c r="CD610" s="25"/>
      <c r="CE610" s="25"/>
      <c r="CF610" s="25"/>
      <c r="CG610" s="25"/>
      <c r="CH610" s="25"/>
      <c r="CI610" s="25"/>
      <c r="CJ610" s="25"/>
      <c r="CK610" s="25"/>
    </row>
    <row r="611" spans="1:89" ht="15.75" customHeight="1">
      <c r="A611" s="24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  <c r="AS611" s="25"/>
      <c r="AT611" s="25"/>
      <c r="AU611" s="25"/>
      <c r="AV611" s="25"/>
      <c r="AW611" s="25"/>
      <c r="AX611" s="25"/>
      <c r="AY611" s="25"/>
      <c r="AZ611" s="25"/>
      <c r="BA611" s="25"/>
      <c r="BB611" s="25"/>
      <c r="BC611" s="25"/>
      <c r="BD611" s="25"/>
      <c r="BE611" s="25"/>
      <c r="BF611" s="25"/>
      <c r="BG611" s="25"/>
      <c r="BH611" s="25"/>
      <c r="BI611" s="25"/>
      <c r="BJ611" s="25"/>
      <c r="BK611" s="25"/>
      <c r="BL611" s="25"/>
      <c r="BM611" s="25"/>
      <c r="BN611" s="25"/>
      <c r="BO611" s="25"/>
      <c r="BP611" s="25"/>
      <c r="BQ611" s="25"/>
      <c r="BR611" s="25"/>
      <c r="BS611" s="25"/>
      <c r="BT611" s="25"/>
      <c r="BU611" s="25"/>
      <c r="BV611" s="25"/>
      <c r="BW611" s="25"/>
      <c r="BX611" s="25"/>
      <c r="BY611" s="25"/>
      <c r="BZ611" s="25"/>
      <c r="CA611" s="25"/>
      <c r="CB611" s="25"/>
      <c r="CC611" s="25"/>
      <c r="CD611" s="25"/>
      <c r="CE611" s="25"/>
      <c r="CF611" s="25"/>
      <c r="CG611" s="25"/>
      <c r="CH611" s="25"/>
      <c r="CI611" s="25"/>
      <c r="CJ611" s="25"/>
      <c r="CK611" s="25"/>
    </row>
    <row r="612" spans="1:89" ht="15.75" customHeight="1">
      <c r="A612" s="24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  <c r="AS612" s="25"/>
      <c r="AT612" s="25"/>
      <c r="AU612" s="25"/>
      <c r="AV612" s="25"/>
      <c r="AW612" s="25"/>
      <c r="AX612" s="25"/>
      <c r="AY612" s="25"/>
      <c r="AZ612" s="25"/>
      <c r="BA612" s="25"/>
      <c r="BB612" s="25"/>
      <c r="BC612" s="25"/>
      <c r="BD612" s="25"/>
      <c r="BE612" s="25"/>
      <c r="BF612" s="25"/>
      <c r="BG612" s="25"/>
      <c r="BH612" s="25"/>
      <c r="BI612" s="25"/>
      <c r="BJ612" s="25"/>
      <c r="BK612" s="25"/>
      <c r="BL612" s="25"/>
      <c r="BM612" s="25"/>
      <c r="BN612" s="25"/>
      <c r="BO612" s="25"/>
      <c r="BP612" s="25"/>
      <c r="BQ612" s="25"/>
      <c r="BR612" s="25"/>
      <c r="BS612" s="25"/>
      <c r="BT612" s="25"/>
      <c r="BU612" s="25"/>
      <c r="BV612" s="25"/>
      <c r="BW612" s="25"/>
      <c r="BX612" s="25"/>
      <c r="BY612" s="25"/>
      <c r="BZ612" s="25"/>
      <c r="CA612" s="25"/>
      <c r="CB612" s="25"/>
      <c r="CC612" s="25"/>
      <c r="CD612" s="25"/>
      <c r="CE612" s="25"/>
      <c r="CF612" s="25"/>
      <c r="CG612" s="25"/>
      <c r="CH612" s="25"/>
      <c r="CI612" s="25"/>
      <c r="CJ612" s="25"/>
      <c r="CK612" s="25"/>
    </row>
    <row r="613" spans="1:89" ht="15.75" customHeight="1">
      <c r="A613" s="24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  <c r="AS613" s="25"/>
      <c r="AT613" s="25"/>
      <c r="AU613" s="25"/>
      <c r="AV613" s="25"/>
      <c r="AW613" s="25"/>
      <c r="AX613" s="25"/>
      <c r="AY613" s="25"/>
      <c r="AZ613" s="25"/>
      <c r="BA613" s="25"/>
      <c r="BB613" s="25"/>
      <c r="BC613" s="25"/>
      <c r="BD613" s="25"/>
      <c r="BE613" s="25"/>
      <c r="BF613" s="25"/>
      <c r="BG613" s="25"/>
      <c r="BH613" s="25"/>
      <c r="BI613" s="25"/>
      <c r="BJ613" s="25"/>
      <c r="BK613" s="25"/>
      <c r="BL613" s="25"/>
      <c r="BM613" s="25"/>
      <c r="BN613" s="25"/>
      <c r="BO613" s="25"/>
      <c r="BP613" s="25"/>
      <c r="BQ613" s="25"/>
      <c r="BR613" s="25"/>
      <c r="BS613" s="25"/>
      <c r="BT613" s="25"/>
      <c r="BU613" s="25"/>
      <c r="BV613" s="25"/>
      <c r="BW613" s="25"/>
      <c r="BX613" s="25"/>
      <c r="BY613" s="25"/>
      <c r="BZ613" s="25"/>
      <c r="CA613" s="25"/>
      <c r="CB613" s="25"/>
      <c r="CC613" s="25"/>
      <c r="CD613" s="25"/>
      <c r="CE613" s="25"/>
      <c r="CF613" s="25"/>
      <c r="CG613" s="25"/>
      <c r="CH613" s="25"/>
      <c r="CI613" s="25"/>
      <c r="CJ613" s="25"/>
      <c r="CK613" s="25"/>
    </row>
    <row r="614" spans="1:89" ht="15.75" customHeight="1">
      <c r="A614" s="24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  <c r="AS614" s="25"/>
      <c r="AT614" s="25"/>
      <c r="AU614" s="25"/>
      <c r="AV614" s="25"/>
      <c r="AW614" s="25"/>
      <c r="AX614" s="25"/>
      <c r="AY614" s="25"/>
      <c r="AZ614" s="25"/>
      <c r="BA614" s="25"/>
      <c r="BB614" s="25"/>
      <c r="BC614" s="25"/>
      <c r="BD614" s="25"/>
      <c r="BE614" s="25"/>
      <c r="BF614" s="25"/>
      <c r="BG614" s="25"/>
      <c r="BH614" s="25"/>
      <c r="BI614" s="25"/>
      <c r="BJ614" s="25"/>
      <c r="BK614" s="25"/>
      <c r="BL614" s="25"/>
      <c r="BM614" s="25"/>
      <c r="BN614" s="25"/>
      <c r="BO614" s="25"/>
      <c r="BP614" s="25"/>
      <c r="BQ614" s="25"/>
      <c r="BR614" s="25"/>
      <c r="BS614" s="25"/>
      <c r="BT614" s="25"/>
      <c r="BU614" s="25"/>
      <c r="BV614" s="25"/>
      <c r="BW614" s="25"/>
      <c r="BX614" s="25"/>
      <c r="BY614" s="25"/>
      <c r="BZ614" s="25"/>
      <c r="CA614" s="25"/>
      <c r="CB614" s="25"/>
      <c r="CC614" s="25"/>
      <c r="CD614" s="25"/>
      <c r="CE614" s="25"/>
      <c r="CF614" s="25"/>
      <c r="CG614" s="25"/>
      <c r="CH614" s="25"/>
      <c r="CI614" s="25"/>
      <c r="CJ614" s="25"/>
      <c r="CK614" s="25"/>
    </row>
    <row r="615" spans="1:89" ht="15.75" customHeight="1">
      <c r="A615" s="24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  <c r="AS615" s="25"/>
      <c r="AT615" s="25"/>
      <c r="AU615" s="25"/>
      <c r="AV615" s="25"/>
      <c r="AW615" s="25"/>
      <c r="AX615" s="25"/>
      <c r="AY615" s="25"/>
      <c r="AZ615" s="25"/>
      <c r="BA615" s="25"/>
      <c r="BB615" s="25"/>
      <c r="BC615" s="25"/>
      <c r="BD615" s="25"/>
      <c r="BE615" s="25"/>
      <c r="BF615" s="25"/>
      <c r="BG615" s="25"/>
      <c r="BH615" s="25"/>
      <c r="BI615" s="25"/>
      <c r="BJ615" s="25"/>
      <c r="BK615" s="25"/>
      <c r="BL615" s="25"/>
      <c r="BM615" s="25"/>
      <c r="BN615" s="25"/>
      <c r="BO615" s="25"/>
      <c r="BP615" s="25"/>
      <c r="BQ615" s="25"/>
      <c r="BR615" s="25"/>
      <c r="BS615" s="25"/>
      <c r="BT615" s="25"/>
      <c r="BU615" s="25"/>
      <c r="BV615" s="25"/>
      <c r="BW615" s="25"/>
      <c r="BX615" s="25"/>
      <c r="BY615" s="25"/>
      <c r="BZ615" s="25"/>
      <c r="CA615" s="25"/>
      <c r="CB615" s="25"/>
      <c r="CC615" s="25"/>
      <c r="CD615" s="25"/>
      <c r="CE615" s="25"/>
      <c r="CF615" s="25"/>
      <c r="CG615" s="25"/>
      <c r="CH615" s="25"/>
      <c r="CI615" s="25"/>
      <c r="CJ615" s="25"/>
      <c r="CK615" s="25"/>
    </row>
    <row r="616" spans="1:89" ht="15.75" customHeight="1">
      <c r="A616" s="24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  <c r="AS616" s="25"/>
      <c r="AT616" s="25"/>
      <c r="AU616" s="25"/>
      <c r="AV616" s="25"/>
      <c r="AW616" s="25"/>
      <c r="AX616" s="25"/>
      <c r="AY616" s="25"/>
      <c r="AZ616" s="25"/>
      <c r="BA616" s="25"/>
      <c r="BB616" s="25"/>
      <c r="BC616" s="25"/>
      <c r="BD616" s="25"/>
      <c r="BE616" s="25"/>
      <c r="BF616" s="25"/>
      <c r="BG616" s="25"/>
      <c r="BH616" s="25"/>
      <c r="BI616" s="25"/>
      <c r="BJ616" s="25"/>
      <c r="BK616" s="25"/>
      <c r="BL616" s="25"/>
      <c r="BM616" s="25"/>
      <c r="BN616" s="25"/>
      <c r="BO616" s="25"/>
      <c r="BP616" s="25"/>
      <c r="BQ616" s="25"/>
      <c r="BR616" s="25"/>
      <c r="BS616" s="25"/>
      <c r="BT616" s="25"/>
      <c r="BU616" s="25"/>
      <c r="BV616" s="25"/>
      <c r="BW616" s="25"/>
      <c r="BX616" s="25"/>
      <c r="BY616" s="25"/>
      <c r="BZ616" s="25"/>
      <c r="CA616" s="25"/>
      <c r="CB616" s="25"/>
      <c r="CC616" s="25"/>
      <c r="CD616" s="25"/>
      <c r="CE616" s="25"/>
      <c r="CF616" s="25"/>
      <c r="CG616" s="25"/>
      <c r="CH616" s="25"/>
      <c r="CI616" s="25"/>
      <c r="CJ616" s="25"/>
      <c r="CK616" s="25"/>
    </row>
    <row r="617" spans="1:89" ht="15.75" customHeight="1">
      <c r="A617" s="24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  <c r="AS617" s="25"/>
      <c r="AT617" s="25"/>
      <c r="AU617" s="25"/>
      <c r="AV617" s="25"/>
      <c r="AW617" s="25"/>
      <c r="AX617" s="25"/>
      <c r="AY617" s="25"/>
      <c r="AZ617" s="25"/>
      <c r="BA617" s="25"/>
      <c r="BB617" s="25"/>
      <c r="BC617" s="25"/>
      <c r="BD617" s="25"/>
      <c r="BE617" s="25"/>
      <c r="BF617" s="25"/>
      <c r="BG617" s="25"/>
      <c r="BH617" s="25"/>
      <c r="BI617" s="25"/>
      <c r="BJ617" s="25"/>
      <c r="BK617" s="25"/>
      <c r="BL617" s="25"/>
      <c r="BM617" s="25"/>
      <c r="BN617" s="25"/>
      <c r="BO617" s="25"/>
      <c r="BP617" s="25"/>
      <c r="BQ617" s="25"/>
      <c r="BR617" s="25"/>
      <c r="BS617" s="25"/>
      <c r="BT617" s="25"/>
      <c r="BU617" s="25"/>
      <c r="BV617" s="25"/>
      <c r="BW617" s="25"/>
      <c r="BX617" s="25"/>
      <c r="BY617" s="25"/>
      <c r="BZ617" s="25"/>
      <c r="CA617" s="25"/>
      <c r="CB617" s="25"/>
      <c r="CC617" s="25"/>
      <c r="CD617" s="25"/>
      <c r="CE617" s="25"/>
      <c r="CF617" s="25"/>
      <c r="CG617" s="25"/>
      <c r="CH617" s="25"/>
      <c r="CI617" s="25"/>
      <c r="CJ617" s="25"/>
      <c r="CK617" s="25"/>
    </row>
    <row r="618" spans="1:89" ht="15.75" customHeight="1">
      <c r="A618" s="24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  <c r="AS618" s="25"/>
      <c r="AT618" s="25"/>
      <c r="AU618" s="25"/>
      <c r="AV618" s="25"/>
      <c r="AW618" s="25"/>
      <c r="AX618" s="25"/>
      <c r="AY618" s="25"/>
      <c r="AZ618" s="25"/>
      <c r="BA618" s="25"/>
      <c r="BB618" s="25"/>
      <c r="BC618" s="25"/>
      <c r="BD618" s="25"/>
      <c r="BE618" s="25"/>
      <c r="BF618" s="25"/>
      <c r="BG618" s="25"/>
      <c r="BH618" s="25"/>
      <c r="BI618" s="25"/>
      <c r="BJ618" s="25"/>
      <c r="BK618" s="25"/>
      <c r="BL618" s="25"/>
      <c r="BM618" s="25"/>
      <c r="BN618" s="25"/>
      <c r="BO618" s="25"/>
      <c r="BP618" s="25"/>
      <c r="BQ618" s="25"/>
      <c r="BR618" s="25"/>
      <c r="BS618" s="25"/>
      <c r="BT618" s="25"/>
      <c r="BU618" s="25"/>
      <c r="BV618" s="25"/>
      <c r="BW618" s="25"/>
      <c r="BX618" s="25"/>
      <c r="BY618" s="25"/>
      <c r="BZ618" s="25"/>
      <c r="CA618" s="25"/>
      <c r="CB618" s="25"/>
      <c r="CC618" s="25"/>
      <c r="CD618" s="25"/>
      <c r="CE618" s="25"/>
      <c r="CF618" s="25"/>
      <c r="CG618" s="25"/>
      <c r="CH618" s="25"/>
      <c r="CI618" s="25"/>
      <c r="CJ618" s="25"/>
      <c r="CK618" s="25"/>
    </row>
    <row r="619" spans="1:89" ht="15.75" customHeight="1">
      <c r="A619" s="24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  <c r="AS619" s="25"/>
      <c r="AT619" s="25"/>
      <c r="AU619" s="25"/>
      <c r="AV619" s="25"/>
      <c r="AW619" s="25"/>
      <c r="AX619" s="25"/>
      <c r="AY619" s="25"/>
      <c r="AZ619" s="25"/>
      <c r="BA619" s="25"/>
      <c r="BB619" s="25"/>
      <c r="BC619" s="25"/>
      <c r="BD619" s="25"/>
      <c r="BE619" s="25"/>
      <c r="BF619" s="25"/>
      <c r="BG619" s="25"/>
      <c r="BH619" s="25"/>
      <c r="BI619" s="25"/>
      <c r="BJ619" s="25"/>
      <c r="BK619" s="25"/>
      <c r="BL619" s="25"/>
      <c r="BM619" s="25"/>
      <c r="BN619" s="25"/>
      <c r="BO619" s="25"/>
      <c r="BP619" s="25"/>
      <c r="BQ619" s="25"/>
      <c r="BR619" s="25"/>
      <c r="BS619" s="25"/>
      <c r="BT619" s="25"/>
      <c r="BU619" s="25"/>
      <c r="BV619" s="25"/>
      <c r="BW619" s="25"/>
      <c r="BX619" s="25"/>
      <c r="BY619" s="25"/>
      <c r="BZ619" s="25"/>
      <c r="CA619" s="25"/>
      <c r="CB619" s="25"/>
      <c r="CC619" s="25"/>
      <c r="CD619" s="25"/>
      <c r="CE619" s="25"/>
      <c r="CF619" s="25"/>
      <c r="CG619" s="25"/>
      <c r="CH619" s="25"/>
      <c r="CI619" s="25"/>
      <c r="CJ619" s="25"/>
      <c r="CK619" s="25"/>
    </row>
    <row r="620" spans="1:89" ht="15.75" customHeight="1">
      <c r="A620" s="24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  <c r="AS620" s="25"/>
      <c r="AT620" s="25"/>
      <c r="AU620" s="25"/>
      <c r="AV620" s="25"/>
      <c r="AW620" s="25"/>
      <c r="AX620" s="25"/>
      <c r="AY620" s="25"/>
      <c r="AZ620" s="25"/>
      <c r="BA620" s="25"/>
      <c r="BB620" s="25"/>
      <c r="BC620" s="25"/>
      <c r="BD620" s="25"/>
      <c r="BE620" s="25"/>
      <c r="BF620" s="25"/>
      <c r="BG620" s="25"/>
      <c r="BH620" s="25"/>
      <c r="BI620" s="25"/>
      <c r="BJ620" s="25"/>
      <c r="BK620" s="25"/>
      <c r="BL620" s="25"/>
      <c r="BM620" s="25"/>
      <c r="BN620" s="25"/>
      <c r="BO620" s="25"/>
      <c r="BP620" s="25"/>
      <c r="BQ620" s="25"/>
      <c r="BR620" s="25"/>
      <c r="BS620" s="25"/>
      <c r="BT620" s="25"/>
      <c r="BU620" s="25"/>
      <c r="BV620" s="25"/>
      <c r="BW620" s="25"/>
      <c r="BX620" s="25"/>
      <c r="BY620" s="25"/>
      <c r="BZ620" s="25"/>
      <c r="CA620" s="25"/>
      <c r="CB620" s="25"/>
      <c r="CC620" s="25"/>
      <c r="CD620" s="25"/>
      <c r="CE620" s="25"/>
      <c r="CF620" s="25"/>
      <c r="CG620" s="25"/>
      <c r="CH620" s="25"/>
      <c r="CI620" s="25"/>
      <c r="CJ620" s="25"/>
      <c r="CK620" s="25"/>
    </row>
    <row r="621" spans="1:89" ht="15.75" customHeight="1">
      <c r="A621" s="24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  <c r="AS621" s="25"/>
      <c r="AT621" s="25"/>
      <c r="AU621" s="25"/>
      <c r="AV621" s="25"/>
      <c r="AW621" s="25"/>
      <c r="AX621" s="25"/>
      <c r="AY621" s="25"/>
      <c r="AZ621" s="25"/>
      <c r="BA621" s="25"/>
      <c r="BB621" s="25"/>
      <c r="BC621" s="25"/>
      <c r="BD621" s="25"/>
      <c r="BE621" s="25"/>
      <c r="BF621" s="25"/>
      <c r="BG621" s="25"/>
      <c r="BH621" s="25"/>
      <c r="BI621" s="25"/>
      <c r="BJ621" s="25"/>
      <c r="BK621" s="25"/>
      <c r="BL621" s="25"/>
      <c r="BM621" s="25"/>
      <c r="BN621" s="25"/>
      <c r="BO621" s="25"/>
      <c r="BP621" s="25"/>
      <c r="BQ621" s="25"/>
      <c r="BR621" s="25"/>
      <c r="BS621" s="25"/>
      <c r="BT621" s="25"/>
      <c r="BU621" s="25"/>
      <c r="BV621" s="25"/>
      <c r="BW621" s="25"/>
      <c r="BX621" s="25"/>
      <c r="BY621" s="25"/>
      <c r="BZ621" s="25"/>
      <c r="CA621" s="25"/>
      <c r="CB621" s="25"/>
      <c r="CC621" s="25"/>
      <c r="CD621" s="25"/>
      <c r="CE621" s="25"/>
      <c r="CF621" s="25"/>
      <c r="CG621" s="25"/>
      <c r="CH621" s="25"/>
      <c r="CI621" s="25"/>
      <c r="CJ621" s="25"/>
      <c r="CK621" s="25"/>
    </row>
    <row r="622" spans="1:89" ht="15.75" customHeight="1">
      <c r="A622" s="24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  <c r="AS622" s="25"/>
      <c r="AT622" s="25"/>
      <c r="AU622" s="25"/>
      <c r="AV622" s="25"/>
      <c r="AW622" s="25"/>
      <c r="AX622" s="25"/>
      <c r="AY622" s="25"/>
      <c r="AZ622" s="25"/>
      <c r="BA622" s="25"/>
      <c r="BB622" s="25"/>
      <c r="BC622" s="25"/>
      <c r="BD622" s="25"/>
      <c r="BE622" s="25"/>
      <c r="BF622" s="25"/>
      <c r="BG622" s="25"/>
      <c r="BH622" s="25"/>
      <c r="BI622" s="25"/>
      <c r="BJ622" s="25"/>
      <c r="BK622" s="25"/>
      <c r="BL622" s="25"/>
      <c r="BM622" s="25"/>
      <c r="BN622" s="25"/>
      <c r="BO622" s="25"/>
      <c r="BP622" s="25"/>
      <c r="BQ622" s="25"/>
      <c r="BR622" s="25"/>
      <c r="BS622" s="25"/>
      <c r="BT622" s="25"/>
      <c r="BU622" s="25"/>
      <c r="BV622" s="25"/>
      <c r="BW622" s="25"/>
      <c r="BX622" s="25"/>
      <c r="BY622" s="25"/>
      <c r="BZ622" s="25"/>
      <c r="CA622" s="25"/>
      <c r="CB622" s="25"/>
      <c r="CC622" s="25"/>
      <c r="CD622" s="25"/>
      <c r="CE622" s="25"/>
      <c r="CF622" s="25"/>
      <c r="CG622" s="25"/>
      <c r="CH622" s="25"/>
      <c r="CI622" s="25"/>
      <c r="CJ622" s="25"/>
      <c r="CK622" s="25"/>
    </row>
    <row r="623" spans="1:89" ht="15.75" customHeight="1">
      <c r="A623" s="24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  <c r="AS623" s="25"/>
      <c r="AT623" s="25"/>
      <c r="AU623" s="25"/>
      <c r="AV623" s="25"/>
      <c r="AW623" s="25"/>
      <c r="AX623" s="25"/>
      <c r="AY623" s="25"/>
      <c r="AZ623" s="25"/>
      <c r="BA623" s="25"/>
      <c r="BB623" s="25"/>
      <c r="BC623" s="25"/>
      <c r="BD623" s="25"/>
      <c r="BE623" s="25"/>
      <c r="BF623" s="25"/>
      <c r="BG623" s="25"/>
      <c r="BH623" s="25"/>
      <c r="BI623" s="25"/>
      <c r="BJ623" s="25"/>
      <c r="BK623" s="25"/>
      <c r="BL623" s="25"/>
      <c r="BM623" s="25"/>
      <c r="BN623" s="25"/>
      <c r="BO623" s="25"/>
      <c r="BP623" s="25"/>
      <c r="BQ623" s="25"/>
      <c r="BR623" s="25"/>
      <c r="BS623" s="25"/>
      <c r="BT623" s="25"/>
      <c r="BU623" s="25"/>
      <c r="BV623" s="25"/>
      <c r="BW623" s="25"/>
      <c r="BX623" s="25"/>
      <c r="BY623" s="25"/>
      <c r="BZ623" s="25"/>
      <c r="CA623" s="25"/>
      <c r="CB623" s="25"/>
      <c r="CC623" s="25"/>
      <c r="CD623" s="25"/>
      <c r="CE623" s="25"/>
      <c r="CF623" s="25"/>
      <c r="CG623" s="25"/>
      <c r="CH623" s="25"/>
      <c r="CI623" s="25"/>
      <c r="CJ623" s="25"/>
      <c r="CK623" s="25"/>
    </row>
    <row r="624" spans="1:89" ht="15.75" customHeight="1">
      <c r="A624" s="24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  <c r="AS624" s="25"/>
      <c r="AT624" s="25"/>
      <c r="AU624" s="25"/>
      <c r="AV624" s="25"/>
      <c r="AW624" s="25"/>
      <c r="AX624" s="25"/>
      <c r="AY624" s="25"/>
      <c r="AZ624" s="25"/>
      <c r="BA624" s="25"/>
      <c r="BB624" s="25"/>
      <c r="BC624" s="25"/>
      <c r="BD624" s="25"/>
      <c r="BE624" s="25"/>
      <c r="BF624" s="25"/>
      <c r="BG624" s="25"/>
      <c r="BH624" s="25"/>
      <c r="BI624" s="25"/>
      <c r="BJ624" s="25"/>
      <c r="BK624" s="25"/>
      <c r="BL624" s="25"/>
      <c r="BM624" s="25"/>
      <c r="BN624" s="25"/>
      <c r="BO624" s="25"/>
      <c r="BP624" s="25"/>
      <c r="BQ624" s="25"/>
      <c r="BR624" s="25"/>
      <c r="BS624" s="25"/>
      <c r="BT624" s="25"/>
      <c r="BU624" s="25"/>
      <c r="BV624" s="25"/>
      <c r="BW624" s="25"/>
      <c r="BX624" s="25"/>
      <c r="BY624" s="25"/>
      <c r="BZ624" s="25"/>
      <c r="CA624" s="25"/>
      <c r="CB624" s="25"/>
      <c r="CC624" s="25"/>
      <c r="CD624" s="25"/>
      <c r="CE624" s="25"/>
      <c r="CF624" s="25"/>
      <c r="CG624" s="25"/>
      <c r="CH624" s="25"/>
      <c r="CI624" s="25"/>
      <c r="CJ624" s="25"/>
      <c r="CK624" s="25"/>
    </row>
    <row r="625" spans="1:89" ht="15.75" customHeight="1">
      <c r="A625" s="24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  <c r="AS625" s="25"/>
      <c r="AT625" s="25"/>
      <c r="AU625" s="25"/>
      <c r="AV625" s="25"/>
      <c r="AW625" s="25"/>
      <c r="AX625" s="25"/>
      <c r="AY625" s="25"/>
      <c r="AZ625" s="25"/>
      <c r="BA625" s="25"/>
      <c r="BB625" s="25"/>
      <c r="BC625" s="25"/>
      <c r="BD625" s="25"/>
      <c r="BE625" s="25"/>
      <c r="BF625" s="25"/>
      <c r="BG625" s="25"/>
      <c r="BH625" s="25"/>
      <c r="BI625" s="25"/>
      <c r="BJ625" s="25"/>
      <c r="BK625" s="25"/>
      <c r="BL625" s="25"/>
      <c r="BM625" s="25"/>
      <c r="BN625" s="25"/>
      <c r="BO625" s="25"/>
      <c r="BP625" s="25"/>
      <c r="BQ625" s="25"/>
      <c r="BR625" s="25"/>
      <c r="BS625" s="25"/>
      <c r="BT625" s="25"/>
      <c r="BU625" s="25"/>
      <c r="BV625" s="25"/>
      <c r="BW625" s="25"/>
      <c r="BX625" s="25"/>
      <c r="BY625" s="25"/>
      <c r="BZ625" s="25"/>
      <c r="CA625" s="25"/>
      <c r="CB625" s="25"/>
      <c r="CC625" s="25"/>
      <c r="CD625" s="25"/>
      <c r="CE625" s="25"/>
      <c r="CF625" s="25"/>
      <c r="CG625" s="25"/>
      <c r="CH625" s="25"/>
      <c r="CI625" s="25"/>
      <c r="CJ625" s="25"/>
      <c r="CK625" s="25"/>
    </row>
    <row r="626" spans="1:89" ht="15.75" customHeight="1">
      <c r="A626" s="24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  <c r="AS626" s="25"/>
      <c r="AT626" s="25"/>
      <c r="AU626" s="25"/>
      <c r="AV626" s="25"/>
      <c r="AW626" s="25"/>
      <c r="AX626" s="25"/>
      <c r="AY626" s="25"/>
      <c r="AZ626" s="25"/>
      <c r="BA626" s="25"/>
      <c r="BB626" s="25"/>
      <c r="BC626" s="25"/>
      <c r="BD626" s="25"/>
      <c r="BE626" s="25"/>
      <c r="BF626" s="25"/>
      <c r="BG626" s="25"/>
      <c r="BH626" s="25"/>
      <c r="BI626" s="25"/>
      <c r="BJ626" s="25"/>
      <c r="BK626" s="25"/>
      <c r="BL626" s="25"/>
      <c r="BM626" s="25"/>
      <c r="BN626" s="25"/>
      <c r="BO626" s="25"/>
      <c r="BP626" s="25"/>
      <c r="BQ626" s="25"/>
      <c r="BR626" s="25"/>
      <c r="BS626" s="25"/>
      <c r="BT626" s="25"/>
      <c r="BU626" s="25"/>
      <c r="BV626" s="25"/>
      <c r="BW626" s="25"/>
      <c r="BX626" s="25"/>
      <c r="BY626" s="25"/>
      <c r="BZ626" s="25"/>
      <c r="CA626" s="25"/>
      <c r="CB626" s="25"/>
      <c r="CC626" s="25"/>
      <c r="CD626" s="25"/>
      <c r="CE626" s="25"/>
      <c r="CF626" s="25"/>
      <c r="CG626" s="25"/>
      <c r="CH626" s="25"/>
      <c r="CI626" s="25"/>
      <c r="CJ626" s="25"/>
      <c r="CK626" s="25"/>
    </row>
    <row r="627" spans="1:89" ht="15.75" customHeight="1">
      <c r="A627" s="24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  <c r="AS627" s="25"/>
      <c r="AT627" s="25"/>
      <c r="AU627" s="25"/>
      <c r="AV627" s="25"/>
      <c r="AW627" s="25"/>
      <c r="AX627" s="25"/>
      <c r="AY627" s="25"/>
      <c r="AZ627" s="25"/>
      <c r="BA627" s="25"/>
      <c r="BB627" s="25"/>
      <c r="BC627" s="25"/>
      <c r="BD627" s="25"/>
      <c r="BE627" s="25"/>
      <c r="BF627" s="25"/>
      <c r="BG627" s="25"/>
      <c r="BH627" s="25"/>
      <c r="BI627" s="25"/>
      <c r="BJ627" s="25"/>
      <c r="BK627" s="25"/>
      <c r="BL627" s="25"/>
      <c r="BM627" s="25"/>
      <c r="BN627" s="25"/>
      <c r="BO627" s="25"/>
      <c r="BP627" s="25"/>
      <c r="BQ627" s="25"/>
      <c r="BR627" s="25"/>
      <c r="BS627" s="25"/>
      <c r="BT627" s="25"/>
      <c r="BU627" s="25"/>
      <c r="BV627" s="25"/>
      <c r="BW627" s="25"/>
      <c r="BX627" s="25"/>
      <c r="BY627" s="25"/>
      <c r="BZ627" s="25"/>
      <c r="CA627" s="25"/>
      <c r="CB627" s="25"/>
      <c r="CC627" s="25"/>
      <c r="CD627" s="25"/>
      <c r="CE627" s="25"/>
      <c r="CF627" s="25"/>
      <c r="CG627" s="25"/>
      <c r="CH627" s="25"/>
      <c r="CI627" s="25"/>
      <c r="CJ627" s="25"/>
      <c r="CK627" s="25"/>
    </row>
    <row r="628" spans="1:89" ht="15.75" customHeight="1">
      <c r="A628" s="24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  <c r="AS628" s="25"/>
      <c r="AT628" s="25"/>
      <c r="AU628" s="25"/>
      <c r="AV628" s="25"/>
      <c r="AW628" s="25"/>
      <c r="AX628" s="25"/>
      <c r="AY628" s="25"/>
      <c r="AZ628" s="25"/>
      <c r="BA628" s="25"/>
      <c r="BB628" s="25"/>
      <c r="BC628" s="25"/>
      <c r="BD628" s="25"/>
      <c r="BE628" s="25"/>
      <c r="BF628" s="25"/>
      <c r="BG628" s="25"/>
      <c r="BH628" s="25"/>
      <c r="BI628" s="25"/>
      <c r="BJ628" s="25"/>
      <c r="BK628" s="25"/>
      <c r="BL628" s="25"/>
      <c r="BM628" s="25"/>
      <c r="BN628" s="25"/>
      <c r="BO628" s="25"/>
      <c r="BP628" s="25"/>
      <c r="BQ628" s="25"/>
      <c r="BR628" s="25"/>
      <c r="BS628" s="25"/>
      <c r="BT628" s="25"/>
      <c r="BU628" s="25"/>
      <c r="BV628" s="25"/>
      <c r="BW628" s="25"/>
      <c r="BX628" s="25"/>
      <c r="BY628" s="25"/>
      <c r="BZ628" s="25"/>
      <c r="CA628" s="25"/>
      <c r="CB628" s="25"/>
      <c r="CC628" s="25"/>
      <c r="CD628" s="25"/>
      <c r="CE628" s="25"/>
      <c r="CF628" s="25"/>
      <c r="CG628" s="25"/>
      <c r="CH628" s="25"/>
      <c r="CI628" s="25"/>
      <c r="CJ628" s="25"/>
      <c r="CK628" s="25"/>
    </row>
    <row r="629" spans="1:89" ht="15.75" customHeight="1">
      <c r="A629" s="24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  <c r="AS629" s="25"/>
      <c r="AT629" s="25"/>
      <c r="AU629" s="25"/>
      <c r="AV629" s="25"/>
      <c r="AW629" s="25"/>
      <c r="AX629" s="25"/>
      <c r="AY629" s="25"/>
      <c r="AZ629" s="25"/>
      <c r="BA629" s="25"/>
      <c r="BB629" s="25"/>
      <c r="BC629" s="25"/>
      <c r="BD629" s="25"/>
      <c r="BE629" s="25"/>
      <c r="BF629" s="25"/>
      <c r="BG629" s="25"/>
      <c r="BH629" s="25"/>
      <c r="BI629" s="25"/>
      <c r="BJ629" s="25"/>
      <c r="BK629" s="25"/>
      <c r="BL629" s="25"/>
      <c r="BM629" s="25"/>
      <c r="BN629" s="25"/>
      <c r="BO629" s="25"/>
      <c r="BP629" s="25"/>
      <c r="BQ629" s="25"/>
      <c r="BR629" s="25"/>
      <c r="BS629" s="25"/>
      <c r="BT629" s="25"/>
      <c r="BU629" s="25"/>
      <c r="BV629" s="25"/>
      <c r="BW629" s="25"/>
      <c r="BX629" s="25"/>
      <c r="BY629" s="25"/>
      <c r="BZ629" s="25"/>
      <c r="CA629" s="25"/>
      <c r="CB629" s="25"/>
      <c r="CC629" s="25"/>
      <c r="CD629" s="25"/>
      <c r="CE629" s="25"/>
      <c r="CF629" s="25"/>
      <c r="CG629" s="25"/>
      <c r="CH629" s="25"/>
      <c r="CI629" s="25"/>
      <c r="CJ629" s="25"/>
      <c r="CK629" s="25"/>
    </row>
    <row r="630" spans="1:89" ht="15.75" customHeight="1">
      <c r="A630" s="24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  <c r="AS630" s="25"/>
      <c r="AT630" s="25"/>
      <c r="AU630" s="25"/>
      <c r="AV630" s="25"/>
      <c r="AW630" s="25"/>
      <c r="AX630" s="25"/>
      <c r="AY630" s="25"/>
      <c r="AZ630" s="25"/>
      <c r="BA630" s="25"/>
      <c r="BB630" s="25"/>
      <c r="BC630" s="25"/>
      <c r="BD630" s="25"/>
      <c r="BE630" s="25"/>
      <c r="BF630" s="25"/>
      <c r="BG630" s="25"/>
      <c r="BH630" s="25"/>
      <c r="BI630" s="25"/>
      <c r="BJ630" s="25"/>
      <c r="BK630" s="25"/>
      <c r="BL630" s="25"/>
      <c r="BM630" s="25"/>
      <c r="BN630" s="25"/>
      <c r="BO630" s="25"/>
      <c r="BP630" s="25"/>
      <c r="BQ630" s="25"/>
      <c r="BR630" s="25"/>
      <c r="BS630" s="25"/>
      <c r="BT630" s="25"/>
      <c r="BU630" s="25"/>
      <c r="BV630" s="25"/>
      <c r="BW630" s="25"/>
      <c r="BX630" s="25"/>
      <c r="BY630" s="25"/>
      <c r="BZ630" s="25"/>
      <c r="CA630" s="25"/>
      <c r="CB630" s="25"/>
      <c r="CC630" s="25"/>
      <c r="CD630" s="25"/>
      <c r="CE630" s="25"/>
      <c r="CF630" s="25"/>
      <c r="CG630" s="25"/>
      <c r="CH630" s="25"/>
      <c r="CI630" s="25"/>
      <c r="CJ630" s="25"/>
      <c r="CK630" s="25"/>
    </row>
    <row r="631" spans="1:89" ht="15.75" customHeight="1">
      <c r="A631" s="24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  <c r="AS631" s="25"/>
      <c r="AT631" s="25"/>
      <c r="AU631" s="25"/>
      <c r="AV631" s="25"/>
      <c r="AW631" s="25"/>
      <c r="AX631" s="25"/>
      <c r="AY631" s="25"/>
      <c r="AZ631" s="25"/>
      <c r="BA631" s="25"/>
      <c r="BB631" s="25"/>
      <c r="BC631" s="25"/>
      <c r="BD631" s="25"/>
      <c r="BE631" s="25"/>
      <c r="BF631" s="25"/>
      <c r="BG631" s="25"/>
      <c r="BH631" s="25"/>
      <c r="BI631" s="25"/>
      <c r="BJ631" s="25"/>
      <c r="BK631" s="25"/>
      <c r="BL631" s="25"/>
      <c r="BM631" s="25"/>
      <c r="BN631" s="25"/>
      <c r="BO631" s="25"/>
      <c r="BP631" s="25"/>
      <c r="BQ631" s="25"/>
      <c r="BR631" s="25"/>
      <c r="BS631" s="25"/>
      <c r="BT631" s="25"/>
      <c r="BU631" s="25"/>
      <c r="BV631" s="25"/>
      <c r="BW631" s="25"/>
      <c r="BX631" s="25"/>
      <c r="BY631" s="25"/>
      <c r="BZ631" s="25"/>
      <c r="CA631" s="25"/>
      <c r="CB631" s="25"/>
      <c r="CC631" s="25"/>
      <c r="CD631" s="25"/>
      <c r="CE631" s="25"/>
      <c r="CF631" s="25"/>
      <c r="CG631" s="25"/>
      <c r="CH631" s="25"/>
      <c r="CI631" s="25"/>
      <c r="CJ631" s="25"/>
      <c r="CK631" s="25"/>
    </row>
    <row r="632" spans="1:89" ht="15.75" customHeight="1">
      <c r="A632" s="24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  <c r="AS632" s="25"/>
      <c r="AT632" s="25"/>
      <c r="AU632" s="25"/>
      <c r="AV632" s="25"/>
      <c r="AW632" s="25"/>
      <c r="AX632" s="25"/>
      <c r="AY632" s="25"/>
      <c r="AZ632" s="25"/>
      <c r="BA632" s="25"/>
      <c r="BB632" s="25"/>
      <c r="BC632" s="25"/>
      <c r="BD632" s="25"/>
      <c r="BE632" s="25"/>
      <c r="BF632" s="25"/>
      <c r="BG632" s="25"/>
      <c r="BH632" s="25"/>
      <c r="BI632" s="25"/>
      <c r="BJ632" s="25"/>
      <c r="BK632" s="25"/>
      <c r="BL632" s="25"/>
      <c r="BM632" s="25"/>
      <c r="BN632" s="25"/>
      <c r="BO632" s="25"/>
      <c r="BP632" s="25"/>
      <c r="BQ632" s="25"/>
      <c r="BR632" s="25"/>
      <c r="BS632" s="25"/>
      <c r="BT632" s="25"/>
      <c r="BU632" s="25"/>
      <c r="BV632" s="25"/>
      <c r="BW632" s="25"/>
      <c r="BX632" s="25"/>
      <c r="BY632" s="25"/>
      <c r="BZ632" s="25"/>
      <c r="CA632" s="25"/>
      <c r="CB632" s="25"/>
      <c r="CC632" s="25"/>
      <c r="CD632" s="25"/>
      <c r="CE632" s="25"/>
      <c r="CF632" s="25"/>
      <c r="CG632" s="25"/>
      <c r="CH632" s="25"/>
      <c r="CI632" s="25"/>
      <c r="CJ632" s="25"/>
      <c r="CK632" s="25"/>
    </row>
    <row r="633" spans="1:89" ht="15.75" customHeight="1">
      <c r="A633" s="24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  <c r="AS633" s="25"/>
      <c r="AT633" s="25"/>
      <c r="AU633" s="25"/>
      <c r="AV633" s="25"/>
      <c r="AW633" s="25"/>
      <c r="AX633" s="25"/>
      <c r="AY633" s="25"/>
      <c r="AZ633" s="25"/>
      <c r="BA633" s="25"/>
      <c r="BB633" s="25"/>
      <c r="BC633" s="25"/>
      <c r="BD633" s="25"/>
      <c r="BE633" s="25"/>
      <c r="BF633" s="25"/>
      <c r="BG633" s="25"/>
      <c r="BH633" s="25"/>
      <c r="BI633" s="25"/>
      <c r="BJ633" s="25"/>
      <c r="BK633" s="25"/>
      <c r="BL633" s="25"/>
      <c r="BM633" s="25"/>
      <c r="BN633" s="25"/>
      <c r="BO633" s="25"/>
      <c r="BP633" s="25"/>
      <c r="BQ633" s="25"/>
      <c r="BR633" s="25"/>
      <c r="BS633" s="25"/>
      <c r="BT633" s="25"/>
      <c r="BU633" s="25"/>
      <c r="BV633" s="25"/>
      <c r="BW633" s="25"/>
      <c r="BX633" s="25"/>
      <c r="BY633" s="25"/>
      <c r="BZ633" s="25"/>
      <c r="CA633" s="25"/>
      <c r="CB633" s="25"/>
      <c r="CC633" s="25"/>
      <c r="CD633" s="25"/>
      <c r="CE633" s="25"/>
      <c r="CF633" s="25"/>
      <c r="CG633" s="25"/>
      <c r="CH633" s="25"/>
      <c r="CI633" s="25"/>
      <c r="CJ633" s="25"/>
      <c r="CK633" s="25"/>
    </row>
    <row r="634" spans="1:89" ht="15.75" customHeight="1">
      <c r="A634" s="24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  <c r="AS634" s="25"/>
      <c r="AT634" s="25"/>
      <c r="AU634" s="25"/>
      <c r="AV634" s="25"/>
      <c r="AW634" s="25"/>
      <c r="AX634" s="25"/>
      <c r="AY634" s="25"/>
      <c r="AZ634" s="25"/>
      <c r="BA634" s="25"/>
      <c r="BB634" s="25"/>
      <c r="BC634" s="25"/>
      <c r="BD634" s="25"/>
      <c r="BE634" s="25"/>
      <c r="BF634" s="25"/>
      <c r="BG634" s="25"/>
      <c r="BH634" s="25"/>
      <c r="BI634" s="25"/>
      <c r="BJ634" s="25"/>
      <c r="BK634" s="25"/>
      <c r="BL634" s="25"/>
      <c r="BM634" s="25"/>
      <c r="BN634" s="25"/>
      <c r="BO634" s="25"/>
      <c r="BP634" s="25"/>
      <c r="BQ634" s="25"/>
      <c r="BR634" s="25"/>
      <c r="BS634" s="25"/>
      <c r="BT634" s="25"/>
      <c r="BU634" s="25"/>
      <c r="BV634" s="25"/>
      <c r="BW634" s="25"/>
      <c r="BX634" s="25"/>
      <c r="BY634" s="25"/>
      <c r="BZ634" s="25"/>
      <c r="CA634" s="25"/>
      <c r="CB634" s="25"/>
      <c r="CC634" s="25"/>
      <c r="CD634" s="25"/>
      <c r="CE634" s="25"/>
      <c r="CF634" s="25"/>
      <c r="CG634" s="25"/>
      <c r="CH634" s="25"/>
      <c r="CI634" s="25"/>
      <c r="CJ634" s="25"/>
      <c r="CK634" s="25"/>
    </row>
    <row r="635" spans="1:89" ht="15.75" customHeight="1">
      <c r="A635" s="24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  <c r="AS635" s="25"/>
      <c r="AT635" s="25"/>
      <c r="AU635" s="25"/>
      <c r="AV635" s="25"/>
      <c r="AW635" s="25"/>
      <c r="AX635" s="25"/>
      <c r="AY635" s="25"/>
      <c r="AZ635" s="25"/>
      <c r="BA635" s="25"/>
      <c r="BB635" s="25"/>
      <c r="BC635" s="25"/>
      <c r="BD635" s="25"/>
      <c r="BE635" s="25"/>
      <c r="BF635" s="25"/>
      <c r="BG635" s="25"/>
      <c r="BH635" s="25"/>
      <c r="BI635" s="25"/>
      <c r="BJ635" s="25"/>
      <c r="BK635" s="25"/>
      <c r="BL635" s="25"/>
      <c r="BM635" s="25"/>
      <c r="BN635" s="25"/>
      <c r="BO635" s="25"/>
      <c r="BP635" s="25"/>
      <c r="BQ635" s="25"/>
      <c r="BR635" s="25"/>
      <c r="BS635" s="25"/>
      <c r="BT635" s="25"/>
      <c r="BU635" s="25"/>
      <c r="BV635" s="25"/>
      <c r="BW635" s="25"/>
      <c r="BX635" s="25"/>
      <c r="BY635" s="25"/>
      <c r="BZ635" s="25"/>
      <c r="CA635" s="25"/>
      <c r="CB635" s="25"/>
      <c r="CC635" s="25"/>
      <c r="CD635" s="25"/>
      <c r="CE635" s="25"/>
      <c r="CF635" s="25"/>
      <c r="CG635" s="25"/>
      <c r="CH635" s="25"/>
      <c r="CI635" s="25"/>
      <c r="CJ635" s="25"/>
      <c r="CK635" s="25"/>
    </row>
    <row r="636" spans="1:89" ht="15.75" customHeight="1">
      <c r="A636" s="24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  <c r="AS636" s="25"/>
      <c r="AT636" s="25"/>
      <c r="AU636" s="25"/>
      <c r="AV636" s="25"/>
      <c r="AW636" s="25"/>
      <c r="AX636" s="25"/>
      <c r="AY636" s="25"/>
      <c r="AZ636" s="25"/>
      <c r="BA636" s="25"/>
      <c r="BB636" s="25"/>
      <c r="BC636" s="25"/>
      <c r="BD636" s="25"/>
      <c r="BE636" s="25"/>
      <c r="BF636" s="25"/>
      <c r="BG636" s="25"/>
      <c r="BH636" s="25"/>
      <c r="BI636" s="25"/>
      <c r="BJ636" s="25"/>
      <c r="BK636" s="25"/>
      <c r="BL636" s="25"/>
      <c r="BM636" s="25"/>
      <c r="BN636" s="25"/>
      <c r="BO636" s="25"/>
      <c r="BP636" s="25"/>
      <c r="BQ636" s="25"/>
      <c r="BR636" s="25"/>
      <c r="BS636" s="25"/>
      <c r="BT636" s="25"/>
      <c r="BU636" s="25"/>
      <c r="BV636" s="25"/>
      <c r="BW636" s="25"/>
      <c r="BX636" s="25"/>
      <c r="BY636" s="25"/>
      <c r="BZ636" s="25"/>
      <c r="CA636" s="25"/>
      <c r="CB636" s="25"/>
      <c r="CC636" s="25"/>
      <c r="CD636" s="25"/>
      <c r="CE636" s="25"/>
      <c r="CF636" s="25"/>
      <c r="CG636" s="25"/>
      <c r="CH636" s="25"/>
      <c r="CI636" s="25"/>
      <c r="CJ636" s="25"/>
      <c r="CK636" s="25"/>
    </row>
    <row r="637" spans="1:89" ht="15.75" customHeight="1">
      <c r="A637" s="24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  <c r="AS637" s="25"/>
      <c r="AT637" s="25"/>
      <c r="AU637" s="25"/>
      <c r="AV637" s="25"/>
      <c r="AW637" s="25"/>
      <c r="AX637" s="25"/>
      <c r="AY637" s="25"/>
      <c r="AZ637" s="25"/>
      <c r="BA637" s="25"/>
      <c r="BB637" s="25"/>
      <c r="BC637" s="25"/>
      <c r="BD637" s="25"/>
      <c r="BE637" s="25"/>
      <c r="BF637" s="25"/>
      <c r="BG637" s="25"/>
      <c r="BH637" s="25"/>
      <c r="BI637" s="25"/>
      <c r="BJ637" s="25"/>
      <c r="BK637" s="25"/>
      <c r="BL637" s="25"/>
      <c r="BM637" s="25"/>
      <c r="BN637" s="25"/>
      <c r="BO637" s="25"/>
      <c r="BP637" s="25"/>
      <c r="BQ637" s="25"/>
      <c r="BR637" s="25"/>
      <c r="BS637" s="25"/>
      <c r="BT637" s="25"/>
      <c r="BU637" s="25"/>
      <c r="BV637" s="25"/>
      <c r="BW637" s="25"/>
      <c r="BX637" s="25"/>
      <c r="BY637" s="25"/>
      <c r="BZ637" s="25"/>
      <c r="CA637" s="25"/>
      <c r="CB637" s="25"/>
      <c r="CC637" s="25"/>
      <c r="CD637" s="25"/>
      <c r="CE637" s="25"/>
      <c r="CF637" s="25"/>
      <c r="CG637" s="25"/>
      <c r="CH637" s="25"/>
      <c r="CI637" s="25"/>
      <c r="CJ637" s="25"/>
      <c r="CK637" s="25"/>
    </row>
    <row r="638" spans="1:89" ht="15.75" customHeight="1">
      <c r="A638" s="24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  <c r="AS638" s="25"/>
      <c r="AT638" s="25"/>
      <c r="AU638" s="25"/>
      <c r="AV638" s="25"/>
      <c r="AW638" s="25"/>
      <c r="AX638" s="25"/>
      <c r="AY638" s="25"/>
      <c r="AZ638" s="25"/>
      <c r="BA638" s="25"/>
      <c r="BB638" s="25"/>
      <c r="BC638" s="25"/>
      <c r="BD638" s="25"/>
      <c r="BE638" s="25"/>
      <c r="BF638" s="25"/>
      <c r="BG638" s="25"/>
      <c r="BH638" s="25"/>
      <c r="BI638" s="25"/>
      <c r="BJ638" s="25"/>
      <c r="BK638" s="25"/>
      <c r="BL638" s="25"/>
      <c r="BM638" s="25"/>
      <c r="BN638" s="25"/>
      <c r="BO638" s="25"/>
      <c r="BP638" s="25"/>
      <c r="BQ638" s="25"/>
      <c r="BR638" s="25"/>
      <c r="BS638" s="25"/>
      <c r="BT638" s="25"/>
      <c r="BU638" s="25"/>
      <c r="BV638" s="25"/>
      <c r="BW638" s="25"/>
      <c r="BX638" s="25"/>
      <c r="BY638" s="25"/>
      <c r="BZ638" s="25"/>
      <c r="CA638" s="25"/>
      <c r="CB638" s="25"/>
      <c r="CC638" s="25"/>
      <c r="CD638" s="25"/>
      <c r="CE638" s="25"/>
      <c r="CF638" s="25"/>
      <c r="CG638" s="25"/>
      <c r="CH638" s="25"/>
      <c r="CI638" s="25"/>
      <c r="CJ638" s="25"/>
      <c r="CK638" s="25"/>
    </row>
    <row r="639" spans="1:89" ht="15.75" customHeight="1">
      <c r="A639" s="24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  <c r="AS639" s="25"/>
      <c r="AT639" s="25"/>
      <c r="AU639" s="25"/>
      <c r="AV639" s="25"/>
      <c r="AW639" s="25"/>
      <c r="AX639" s="25"/>
      <c r="AY639" s="25"/>
      <c r="AZ639" s="25"/>
      <c r="BA639" s="25"/>
      <c r="BB639" s="25"/>
      <c r="BC639" s="25"/>
      <c r="BD639" s="25"/>
      <c r="BE639" s="25"/>
      <c r="BF639" s="25"/>
      <c r="BG639" s="25"/>
      <c r="BH639" s="25"/>
      <c r="BI639" s="25"/>
      <c r="BJ639" s="25"/>
      <c r="BK639" s="25"/>
      <c r="BL639" s="25"/>
      <c r="BM639" s="25"/>
      <c r="BN639" s="25"/>
      <c r="BO639" s="25"/>
      <c r="BP639" s="25"/>
      <c r="BQ639" s="25"/>
      <c r="BR639" s="25"/>
      <c r="BS639" s="25"/>
      <c r="BT639" s="25"/>
      <c r="BU639" s="25"/>
      <c r="BV639" s="25"/>
      <c r="BW639" s="25"/>
      <c r="BX639" s="25"/>
      <c r="BY639" s="25"/>
      <c r="BZ639" s="25"/>
      <c r="CA639" s="25"/>
      <c r="CB639" s="25"/>
      <c r="CC639" s="25"/>
      <c r="CD639" s="25"/>
      <c r="CE639" s="25"/>
      <c r="CF639" s="25"/>
      <c r="CG639" s="25"/>
      <c r="CH639" s="25"/>
      <c r="CI639" s="25"/>
      <c r="CJ639" s="25"/>
      <c r="CK639" s="25"/>
    </row>
    <row r="640" spans="1:89" ht="15.75" customHeight="1">
      <c r="A640" s="24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  <c r="AS640" s="25"/>
      <c r="AT640" s="25"/>
      <c r="AU640" s="25"/>
      <c r="AV640" s="25"/>
      <c r="AW640" s="25"/>
      <c r="AX640" s="25"/>
      <c r="AY640" s="25"/>
      <c r="AZ640" s="25"/>
      <c r="BA640" s="25"/>
      <c r="BB640" s="25"/>
      <c r="BC640" s="25"/>
      <c r="BD640" s="25"/>
      <c r="BE640" s="25"/>
      <c r="BF640" s="25"/>
      <c r="BG640" s="25"/>
      <c r="BH640" s="25"/>
      <c r="BI640" s="25"/>
      <c r="BJ640" s="25"/>
      <c r="BK640" s="25"/>
      <c r="BL640" s="25"/>
      <c r="BM640" s="25"/>
      <c r="BN640" s="25"/>
      <c r="BO640" s="25"/>
      <c r="BP640" s="25"/>
      <c r="BQ640" s="25"/>
      <c r="BR640" s="25"/>
      <c r="BS640" s="25"/>
      <c r="BT640" s="25"/>
      <c r="BU640" s="25"/>
      <c r="BV640" s="25"/>
      <c r="BW640" s="25"/>
      <c r="BX640" s="25"/>
      <c r="BY640" s="25"/>
      <c r="BZ640" s="25"/>
      <c r="CA640" s="25"/>
      <c r="CB640" s="25"/>
      <c r="CC640" s="25"/>
      <c r="CD640" s="25"/>
      <c r="CE640" s="25"/>
      <c r="CF640" s="25"/>
      <c r="CG640" s="25"/>
      <c r="CH640" s="25"/>
      <c r="CI640" s="25"/>
      <c r="CJ640" s="25"/>
      <c r="CK640" s="25"/>
    </row>
    <row r="641" spans="1:89" ht="15.75" customHeight="1">
      <c r="A641" s="24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  <c r="AS641" s="25"/>
      <c r="AT641" s="25"/>
      <c r="AU641" s="25"/>
      <c r="AV641" s="25"/>
      <c r="AW641" s="25"/>
      <c r="AX641" s="25"/>
      <c r="AY641" s="25"/>
      <c r="AZ641" s="25"/>
      <c r="BA641" s="25"/>
      <c r="BB641" s="25"/>
      <c r="BC641" s="25"/>
      <c r="BD641" s="25"/>
      <c r="BE641" s="25"/>
      <c r="BF641" s="25"/>
      <c r="BG641" s="25"/>
      <c r="BH641" s="25"/>
      <c r="BI641" s="25"/>
      <c r="BJ641" s="25"/>
      <c r="BK641" s="25"/>
      <c r="BL641" s="25"/>
      <c r="BM641" s="25"/>
      <c r="BN641" s="25"/>
      <c r="BO641" s="25"/>
      <c r="BP641" s="25"/>
      <c r="BQ641" s="25"/>
      <c r="BR641" s="25"/>
      <c r="BS641" s="25"/>
      <c r="BT641" s="25"/>
      <c r="BU641" s="25"/>
      <c r="BV641" s="25"/>
      <c r="BW641" s="25"/>
      <c r="BX641" s="25"/>
      <c r="BY641" s="25"/>
      <c r="BZ641" s="25"/>
      <c r="CA641" s="25"/>
      <c r="CB641" s="25"/>
      <c r="CC641" s="25"/>
      <c r="CD641" s="25"/>
      <c r="CE641" s="25"/>
      <c r="CF641" s="25"/>
      <c r="CG641" s="25"/>
      <c r="CH641" s="25"/>
      <c r="CI641" s="25"/>
      <c r="CJ641" s="25"/>
      <c r="CK641" s="25"/>
    </row>
    <row r="642" spans="1:89" ht="15.75" customHeight="1">
      <c r="A642" s="24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  <c r="AS642" s="25"/>
      <c r="AT642" s="25"/>
      <c r="AU642" s="25"/>
      <c r="AV642" s="25"/>
      <c r="AW642" s="25"/>
      <c r="AX642" s="25"/>
      <c r="AY642" s="25"/>
      <c r="AZ642" s="25"/>
      <c r="BA642" s="25"/>
      <c r="BB642" s="25"/>
      <c r="BC642" s="25"/>
      <c r="BD642" s="25"/>
      <c r="BE642" s="25"/>
      <c r="BF642" s="25"/>
      <c r="BG642" s="25"/>
      <c r="BH642" s="25"/>
      <c r="BI642" s="25"/>
      <c r="BJ642" s="25"/>
      <c r="BK642" s="25"/>
      <c r="BL642" s="25"/>
      <c r="BM642" s="25"/>
      <c r="BN642" s="25"/>
      <c r="BO642" s="25"/>
      <c r="BP642" s="25"/>
      <c r="BQ642" s="25"/>
      <c r="BR642" s="25"/>
      <c r="BS642" s="25"/>
      <c r="BT642" s="25"/>
      <c r="BU642" s="25"/>
      <c r="BV642" s="25"/>
      <c r="BW642" s="25"/>
      <c r="BX642" s="25"/>
      <c r="BY642" s="25"/>
      <c r="BZ642" s="25"/>
      <c r="CA642" s="25"/>
      <c r="CB642" s="25"/>
      <c r="CC642" s="25"/>
      <c r="CD642" s="25"/>
      <c r="CE642" s="25"/>
      <c r="CF642" s="25"/>
      <c r="CG642" s="25"/>
      <c r="CH642" s="25"/>
      <c r="CI642" s="25"/>
      <c r="CJ642" s="25"/>
      <c r="CK642" s="25"/>
    </row>
    <row r="643" spans="1:89" ht="15.75" customHeight="1">
      <c r="A643" s="24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  <c r="AS643" s="25"/>
      <c r="AT643" s="25"/>
      <c r="AU643" s="25"/>
      <c r="AV643" s="25"/>
      <c r="AW643" s="25"/>
      <c r="AX643" s="25"/>
      <c r="AY643" s="25"/>
      <c r="AZ643" s="25"/>
      <c r="BA643" s="25"/>
      <c r="BB643" s="25"/>
      <c r="BC643" s="25"/>
      <c r="BD643" s="25"/>
      <c r="BE643" s="25"/>
      <c r="BF643" s="25"/>
      <c r="BG643" s="25"/>
      <c r="BH643" s="25"/>
      <c r="BI643" s="25"/>
      <c r="BJ643" s="25"/>
      <c r="BK643" s="25"/>
      <c r="BL643" s="25"/>
      <c r="BM643" s="25"/>
      <c r="BN643" s="25"/>
      <c r="BO643" s="25"/>
      <c r="BP643" s="25"/>
      <c r="BQ643" s="25"/>
      <c r="BR643" s="25"/>
      <c r="BS643" s="25"/>
      <c r="BT643" s="25"/>
      <c r="BU643" s="25"/>
      <c r="BV643" s="25"/>
      <c r="BW643" s="25"/>
      <c r="BX643" s="25"/>
      <c r="BY643" s="25"/>
      <c r="BZ643" s="25"/>
      <c r="CA643" s="25"/>
      <c r="CB643" s="25"/>
      <c r="CC643" s="25"/>
      <c r="CD643" s="25"/>
      <c r="CE643" s="25"/>
      <c r="CF643" s="25"/>
      <c r="CG643" s="25"/>
      <c r="CH643" s="25"/>
      <c r="CI643" s="25"/>
      <c r="CJ643" s="25"/>
      <c r="CK643" s="25"/>
    </row>
    <row r="644" spans="1:89" ht="15.75" customHeight="1">
      <c r="A644" s="24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  <c r="AS644" s="25"/>
      <c r="AT644" s="25"/>
      <c r="AU644" s="25"/>
      <c r="AV644" s="25"/>
      <c r="AW644" s="25"/>
      <c r="AX644" s="25"/>
      <c r="AY644" s="25"/>
      <c r="AZ644" s="25"/>
      <c r="BA644" s="25"/>
      <c r="BB644" s="25"/>
      <c r="BC644" s="25"/>
      <c r="BD644" s="25"/>
      <c r="BE644" s="25"/>
      <c r="BF644" s="25"/>
      <c r="BG644" s="25"/>
      <c r="BH644" s="25"/>
      <c r="BI644" s="25"/>
      <c r="BJ644" s="25"/>
      <c r="BK644" s="25"/>
      <c r="BL644" s="25"/>
      <c r="BM644" s="25"/>
      <c r="BN644" s="25"/>
      <c r="BO644" s="25"/>
      <c r="BP644" s="25"/>
      <c r="BQ644" s="25"/>
      <c r="BR644" s="25"/>
      <c r="BS644" s="25"/>
      <c r="BT644" s="25"/>
      <c r="BU644" s="25"/>
      <c r="BV644" s="25"/>
      <c r="BW644" s="25"/>
      <c r="BX644" s="25"/>
      <c r="BY644" s="25"/>
      <c r="BZ644" s="25"/>
      <c r="CA644" s="25"/>
      <c r="CB644" s="25"/>
      <c r="CC644" s="25"/>
      <c r="CD644" s="25"/>
      <c r="CE644" s="25"/>
      <c r="CF644" s="25"/>
      <c r="CG644" s="25"/>
      <c r="CH644" s="25"/>
      <c r="CI644" s="25"/>
      <c r="CJ644" s="25"/>
      <c r="CK644" s="25"/>
    </row>
    <row r="645" spans="1:89" ht="15.75" customHeight="1">
      <c r="A645" s="24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  <c r="AS645" s="25"/>
      <c r="AT645" s="25"/>
      <c r="AU645" s="25"/>
      <c r="AV645" s="25"/>
      <c r="AW645" s="25"/>
      <c r="AX645" s="25"/>
      <c r="AY645" s="25"/>
      <c r="AZ645" s="25"/>
      <c r="BA645" s="25"/>
      <c r="BB645" s="25"/>
      <c r="BC645" s="25"/>
      <c r="BD645" s="25"/>
      <c r="BE645" s="25"/>
      <c r="BF645" s="25"/>
      <c r="BG645" s="25"/>
      <c r="BH645" s="25"/>
      <c r="BI645" s="25"/>
      <c r="BJ645" s="25"/>
      <c r="BK645" s="25"/>
      <c r="BL645" s="25"/>
      <c r="BM645" s="25"/>
      <c r="BN645" s="25"/>
      <c r="BO645" s="25"/>
      <c r="BP645" s="25"/>
      <c r="BQ645" s="25"/>
      <c r="BR645" s="25"/>
      <c r="BS645" s="25"/>
      <c r="BT645" s="25"/>
      <c r="BU645" s="25"/>
      <c r="BV645" s="25"/>
      <c r="BW645" s="25"/>
      <c r="BX645" s="25"/>
      <c r="BY645" s="25"/>
      <c r="BZ645" s="25"/>
      <c r="CA645" s="25"/>
      <c r="CB645" s="25"/>
      <c r="CC645" s="25"/>
      <c r="CD645" s="25"/>
      <c r="CE645" s="25"/>
      <c r="CF645" s="25"/>
      <c r="CG645" s="25"/>
      <c r="CH645" s="25"/>
      <c r="CI645" s="25"/>
      <c r="CJ645" s="25"/>
      <c r="CK645" s="25"/>
    </row>
    <row r="646" spans="1:89" ht="15.75" customHeight="1">
      <c r="A646" s="24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  <c r="AS646" s="25"/>
      <c r="AT646" s="25"/>
      <c r="AU646" s="25"/>
      <c r="AV646" s="25"/>
      <c r="AW646" s="25"/>
      <c r="AX646" s="25"/>
      <c r="AY646" s="25"/>
      <c r="AZ646" s="25"/>
      <c r="BA646" s="25"/>
      <c r="BB646" s="25"/>
      <c r="BC646" s="25"/>
      <c r="BD646" s="25"/>
      <c r="BE646" s="25"/>
      <c r="BF646" s="25"/>
      <c r="BG646" s="25"/>
      <c r="BH646" s="25"/>
      <c r="BI646" s="25"/>
      <c r="BJ646" s="25"/>
      <c r="BK646" s="25"/>
      <c r="BL646" s="25"/>
      <c r="BM646" s="25"/>
      <c r="BN646" s="25"/>
      <c r="BO646" s="25"/>
      <c r="BP646" s="25"/>
      <c r="BQ646" s="25"/>
      <c r="BR646" s="25"/>
      <c r="BS646" s="25"/>
      <c r="BT646" s="25"/>
      <c r="BU646" s="25"/>
      <c r="BV646" s="25"/>
      <c r="BW646" s="25"/>
      <c r="BX646" s="25"/>
      <c r="BY646" s="25"/>
      <c r="BZ646" s="25"/>
      <c r="CA646" s="25"/>
      <c r="CB646" s="25"/>
      <c r="CC646" s="25"/>
      <c r="CD646" s="25"/>
      <c r="CE646" s="25"/>
      <c r="CF646" s="25"/>
      <c r="CG646" s="25"/>
      <c r="CH646" s="25"/>
      <c r="CI646" s="25"/>
      <c r="CJ646" s="25"/>
      <c r="CK646" s="25"/>
    </row>
    <row r="647" spans="1:89" ht="15.75" customHeight="1">
      <c r="A647" s="24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  <c r="AS647" s="25"/>
      <c r="AT647" s="25"/>
      <c r="AU647" s="25"/>
      <c r="AV647" s="25"/>
      <c r="AW647" s="25"/>
      <c r="AX647" s="25"/>
      <c r="AY647" s="25"/>
      <c r="AZ647" s="25"/>
      <c r="BA647" s="25"/>
      <c r="BB647" s="25"/>
      <c r="BC647" s="25"/>
      <c r="BD647" s="25"/>
      <c r="BE647" s="25"/>
      <c r="BF647" s="25"/>
      <c r="BG647" s="25"/>
      <c r="BH647" s="25"/>
      <c r="BI647" s="25"/>
      <c r="BJ647" s="25"/>
      <c r="BK647" s="25"/>
      <c r="BL647" s="25"/>
      <c r="BM647" s="25"/>
      <c r="BN647" s="25"/>
      <c r="BO647" s="25"/>
      <c r="BP647" s="25"/>
      <c r="BQ647" s="25"/>
      <c r="BR647" s="25"/>
      <c r="BS647" s="25"/>
      <c r="BT647" s="25"/>
      <c r="BU647" s="25"/>
      <c r="BV647" s="25"/>
      <c r="BW647" s="25"/>
      <c r="BX647" s="25"/>
      <c r="BY647" s="25"/>
      <c r="BZ647" s="25"/>
      <c r="CA647" s="25"/>
      <c r="CB647" s="25"/>
      <c r="CC647" s="25"/>
      <c r="CD647" s="25"/>
      <c r="CE647" s="25"/>
      <c r="CF647" s="25"/>
      <c r="CG647" s="25"/>
      <c r="CH647" s="25"/>
      <c r="CI647" s="25"/>
      <c r="CJ647" s="25"/>
      <c r="CK647" s="25"/>
    </row>
    <row r="648" spans="1:89" ht="15.75" customHeight="1">
      <c r="A648" s="24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  <c r="AS648" s="25"/>
      <c r="AT648" s="25"/>
      <c r="AU648" s="25"/>
      <c r="AV648" s="25"/>
      <c r="AW648" s="25"/>
      <c r="AX648" s="25"/>
      <c r="AY648" s="25"/>
      <c r="AZ648" s="25"/>
      <c r="BA648" s="25"/>
      <c r="BB648" s="25"/>
      <c r="BC648" s="25"/>
      <c r="BD648" s="25"/>
      <c r="BE648" s="25"/>
      <c r="BF648" s="25"/>
      <c r="BG648" s="25"/>
      <c r="BH648" s="25"/>
      <c r="BI648" s="25"/>
      <c r="BJ648" s="25"/>
      <c r="BK648" s="25"/>
      <c r="BL648" s="25"/>
      <c r="BM648" s="25"/>
      <c r="BN648" s="25"/>
      <c r="BO648" s="25"/>
      <c r="BP648" s="25"/>
      <c r="BQ648" s="25"/>
      <c r="BR648" s="25"/>
      <c r="BS648" s="25"/>
      <c r="BT648" s="25"/>
      <c r="BU648" s="25"/>
      <c r="BV648" s="25"/>
      <c r="BW648" s="25"/>
      <c r="BX648" s="25"/>
      <c r="BY648" s="25"/>
      <c r="BZ648" s="25"/>
      <c r="CA648" s="25"/>
      <c r="CB648" s="25"/>
      <c r="CC648" s="25"/>
      <c r="CD648" s="25"/>
      <c r="CE648" s="25"/>
      <c r="CF648" s="25"/>
      <c r="CG648" s="25"/>
      <c r="CH648" s="25"/>
      <c r="CI648" s="25"/>
      <c r="CJ648" s="25"/>
      <c r="CK648" s="25"/>
    </row>
    <row r="649" spans="1:89" ht="15.75" customHeight="1">
      <c r="A649" s="24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  <c r="AS649" s="25"/>
      <c r="AT649" s="25"/>
      <c r="AU649" s="25"/>
      <c r="AV649" s="25"/>
      <c r="AW649" s="25"/>
      <c r="AX649" s="25"/>
      <c r="AY649" s="25"/>
      <c r="AZ649" s="25"/>
      <c r="BA649" s="25"/>
      <c r="BB649" s="25"/>
      <c r="BC649" s="25"/>
      <c r="BD649" s="25"/>
      <c r="BE649" s="25"/>
      <c r="BF649" s="25"/>
      <c r="BG649" s="25"/>
      <c r="BH649" s="25"/>
      <c r="BI649" s="25"/>
      <c r="BJ649" s="25"/>
      <c r="BK649" s="25"/>
      <c r="BL649" s="25"/>
      <c r="BM649" s="25"/>
      <c r="BN649" s="25"/>
      <c r="BO649" s="25"/>
      <c r="BP649" s="25"/>
      <c r="BQ649" s="25"/>
      <c r="BR649" s="25"/>
      <c r="BS649" s="25"/>
      <c r="BT649" s="25"/>
      <c r="BU649" s="25"/>
      <c r="BV649" s="25"/>
      <c r="BW649" s="25"/>
      <c r="BX649" s="25"/>
      <c r="BY649" s="25"/>
      <c r="BZ649" s="25"/>
      <c r="CA649" s="25"/>
      <c r="CB649" s="25"/>
      <c r="CC649" s="25"/>
      <c r="CD649" s="25"/>
      <c r="CE649" s="25"/>
      <c r="CF649" s="25"/>
      <c r="CG649" s="25"/>
      <c r="CH649" s="25"/>
      <c r="CI649" s="25"/>
      <c r="CJ649" s="25"/>
      <c r="CK649" s="25"/>
    </row>
    <row r="650" spans="1:89" ht="15.75" customHeight="1">
      <c r="A650" s="24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  <c r="AS650" s="25"/>
      <c r="AT650" s="25"/>
      <c r="AU650" s="25"/>
      <c r="AV650" s="25"/>
      <c r="AW650" s="25"/>
      <c r="AX650" s="25"/>
      <c r="AY650" s="25"/>
      <c r="AZ650" s="25"/>
      <c r="BA650" s="25"/>
      <c r="BB650" s="25"/>
      <c r="BC650" s="25"/>
      <c r="BD650" s="25"/>
      <c r="BE650" s="25"/>
      <c r="BF650" s="25"/>
      <c r="BG650" s="25"/>
      <c r="BH650" s="25"/>
      <c r="BI650" s="25"/>
      <c r="BJ650" s="25"/>
      <c r="BK650" s="25"/>
      <c r="BL650" s="25"/>
      <c r="BM650" s="25"/>
      <c r="BN650" s="25"/>
      <c r="BO650" s="25"/>
      <c r="BP650" s="25"/>
      <c r="BQ650" s="25"/>
      <c r="BR650" s="25"/>
      <c r="BS650" s="25"/>
      <c r="BT650" s="25"/>
      <c r="BU650" s="25"/>
      <c r="BV650" s="25"/>
      <c r="BW650" s="25"/>
      <c r="BX650" s="25"/>
      <c r="BY650" s="25"/>
      <c r="BZ650" s="25"/>
      <c r="CA650" s="25"/>
      <c r="CB650" s="25"/>
      <c r="CC650" s="25"/>
      <c r="CD650" s="25"/>
      <c r="CE650" s="25"/>
      <c r="CF650" s="25"/>
      <c r="CG650" s="25"/>
      <c r="CH650" s="25"/>
      <c r="CI650" s="25"/>
      <c r="CJ650" s="25"/>
      <c r="CK650" s="25"/>
    </row>
    <row r="651" spans="1:89" ht="15.75" customHeight="1">
      <c r="A651" s="24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  <c r="AS651" s="25"/>
      <c r="AT651" s="25"/>
      <c r="AU651" s="25"/>
      <c r="AV651" s="25"/>
      <c r="AW651" s="25"/>
      <c r="AX651" s="25"/>
      <c r="AY651" s="25"/>
      <c r="AZ651" s="25"/>
      <c r="BA651" s="25"/>
      <c r="BB651" s="25"/>
      <c r="BC651" s="25"/>
      <c r="BD651" s="25"/>
      <c r="BE651" s="25"/>
      <c r="BF651" s="25"/>
      <c r="BG651" s="25"/>
      <c r="BH651" s="25"/>
      <c r="BI651" s="25"/>
      <c r="BJ651" s="25"/>
      <c r="BK651" s="25"/>
      <c r="BL651" s="25"/>
      <c r="BM651" s="25"/>
      <c r="BN651" s="25"/>
      <c r="BO651" s="25"/>
      <c r="BP651" s="25"/>
      <c r="BQ651" s="25"/>
      <c r="BR651" s="25"/>
      <c r="BS651" s="25"/>
      <c r="BT651" s="25"/>
      <c r="BU651" s="25"/>
      <c r="BV651" s="25"/>
      <c r="BW651" s="25"/>
      <c r="BX651" s="25"/>
      <c r="BY651" s="25"/>
      <c r="BZ651" s="25"/>
      <c r="CA651" s="25"/>
      <c r="CB651" s="25"/>
      <c r="CC651" s="25"/>
      <c r="CD651" s="25"/>
      <c r="CE651" s="25"/>
      <c r="CF651" s="25"/>
      <c r="CG651" s="25"/>
      <c r="CH651" s="25"/>
      <c r="CI651" s="25"/>
      <c r="CJ651" s="25"/>
      <c r="CK651" s="25"/>
    </row>
    <row r="652" spans="1:89" ht="15.75" customHeight="1">
      <c r="A652" s="24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  <c r="AS652" s="25"/>
      <c r="AT652" s="25"/>
      <c r="AU652" s="25"/>
      <c r="AV652" s="25"/>
      <c r="AW652" s="25"/>
      <c r="AX652" s="25"/>
      <c r="AY652" s="25"/>
      <c r="AZ652" s="25"/>
      <c r="BA652" s="25"/>
      <c r="BB652" s="25"/>
      <c r="BC652" s="25"/>
      <c r="BD652" s="25"/>
      <c r="BE652" s="25"/>
      <c r="BF652" s="25"/>
      <c r="BG652" s="25"/>
      <c r="BH652" s="25"/>
      <c r="BI652" s="25"/>
      <c r="BJ652" s="25"/>
      <c r="BK652" s="25"/>
      <c r="BL652" s="25"/>
      <c r="BM652" s="25"/>
      <c r="BN652" s="25"/>
      <c r="BO652" s="25"/>
      <c r="BP652" s="25"/>
      <c r="BQ652" s="25"/>
      <c r="BR652" s="25"/>
      <c r="BS652" s="25"/>
      <c r="BT652" s="25"/>
      <c r="BU652" s="25"/>
      <c r="BV652" s="25"/>
      <c r="BW652" s="25"/>
      <c r="BX652" s="25"/>
      <c r="BY652" s="25"/>
      <c r="BZ652" s="25"/>
      <c r="CA652" s="25"/>
      <c r="CB652" s="25"/>
      <c r="CC652" s="25"/>
      <c r="CD652" s="25"/>
      <c r="CE652" s="25"/>
      <c r="CF652" s="25"/>
      <c r="CG652" s="25"/>
      <c r="CH652" s="25"/>
      <c r="CI652" s="25"/>
      <c r="CJ652" s="25"/>
      <c r="CK652" s="25"/>
    </row>
    <row r="653" spans="1:89" ht="15.75" customHeight="1">
      <c r="A653" s="24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  <c r="AS653" s="25"/>
      <c r="AT653" s="25"/>
      <c r="AU653" s="25"/>
      <c r="AV653" s="25"/>
      <c r="AW653" s="25"/>
      <c r="AX653" s="25"/>
      <c r="AY653" s="25"/>
      <c r="AZ653" s="25"/>
      <c r="BA653" s="25"/>
      <c r="BB653" s="25"/>
      <c r="BC653" s="25"/>
      <c r="BD653" s="25"/>
      <c r="BE653" s="25"/>
      <c r="BF653" s="25"/>
      <c r="BG653" s="25"/>
      <c r="BH653" s="25"/>
      <c r="BI653" s="25"/>
      <c r="BJ653" s="25"/>
      <c r="BK653" s="25"/>
      <c r="BL653" s="25"/>
      <c r="BM653" s="25"/>
      <c r="BN653" s="25"/>
      <c r="BO653" s="25"/>
      <c r="BP653" s="25"/>
      <c r="BQ653" s="25"/>
      <c r="BR653" s="25"/>
      <c r="BS653" s="25"/>
      <c r="BT653" s="25"/>
      <c r="BU653" s="25"/>
      <c r="BV653" s="25"/>
      <c r="BW653" s="25"/>
      <c r="BX653" s="25"/>
      <c r="BY653" s="25"/>
      <c r="BZ653" s="25"/>
      <c r="CA653" s="25"/>
      <c r="CB653" s="25"/>
      <c r="CC653" s="25"/>
      <c r="CD653" s="25"/>
      <c r="CE653" s="25"/>
      <c r="CF653" s="25"/>
      <c r="CG653" s="25"/>
      <c r="CH653" s="25"/>
      <c r="CI653" s="25"/>
      <c r="CJ653" s="25"/>
      <c r="CK653" s="25"/>
    </row>
    <row r="654" spans="1:89" ht="15.75" customHeight="1">
      <c r="A654" s="24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  <c r="AS654" s="25"/>
      <c r="AT654" s="25"/>
      <c r="AU654" s="25"/>
      <c r="AV654" s="25"/>
      <c r="AW654" s="25"/>
      <c r="AX654" s="25"/>
      <c r="AY654" s="25"/>
      <c r="AZ654" s="25"/>
      <c r="BA654" s="25"/>
      <c r="BB654" s="25"/>
      <c r="BC654" s="25"/>
      <c r="BD654" s="25"/>
      <c r="BE654" s="25"/>
      <c r="BF654" s="25"/>
      <c r="BG654" s="25"/>
      <c r="BH654" s="25"/>
      <c r="BI654" s="25"/>
      <c r="BJ654" s="25"/>
      <c r="BK654" s="25"/>
      <c r="BL654" s="25"/>
      <c r="BM654" s="25"/>
      <c r="BN654" s="25"/>
      <c r="BO654" s="25"/>
      <c r="BP654" s="25"/>
      <c r="BQ654" s="25"/>
      <c r="BR654" s="25"/>
      <c r="BS654" s="25"/>
      <c r="BT654" s="25"/>
      <c r="BU654" s="25"/>
      <c r="BV654" s="25"/>
      <c r="BW654" s="25"/>
      <c r="BX654" s="25"/>
      <c r="BY654" s="25"/>
      <c r="BZ654" s="25"/>
      <c r="CA654" s="25"/>
      <c r="CB654" s="25"/>
      <c r="CC654" s="25"/>
      <c r="CD654" s="25"/>
      <c r="CE654" s="25"/>
      <c r="CF654" s="25"/>
      <c r="CG654" s="25"/>
      <c r="CH654" s="25"/>
      <c r="CI654" s="25"/>
      <c r="CJ654" s="25"/>
      <c r="CK654" s="25"/>
    </row>
    <row r="655" spans="1:89" ht="15.75" customHeight="1">
      <c r="A655" s="24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  <c r="AS655" s="25"/>
      <c r="AT655" s="25"/>
      <c r="AU655" s="25"/>
      <c r="AV655" s="25"/>
      <c r="AW655" s="25"/>
      <c r="AX655" s="25"/>
      <c r="AY655" s="25"/>
      <c r="AZ655" s="25"/>
      <c r="BA655" s="25"/>
      <c r="BB655" s="25"/>
      <c r="BC655" s="25"/>
      <c r="BD655" s="25"/>
      <c r="BE655" s="25"/>
      <c r="BF655" s="25"/>
      <c r="BG655" s="25"/>
      <c r="BH655" s="25"/>
      <c r="BI655" s="25"/>
      <c r="BJ655" s="25"/>
      <c r="BK655" s="25"/>
      <c r="BL655" s="25"/>
      <c r="BM655" s="25"/>
      <c r="BN655" s="25"/>
      <c r="BO655" s="25"/>
      <c r="BP655" s="25"/>
      <c r="BQ655" s="25"/>
      <c r="BR655" s="25"/>
      <c r="BS655" s="25"/>
      <c r="BT655" s="25"/>
      <c r="BU655" s="25"/>
      <c r="BV655" s="25"/>
      <c r="BW655" s="25"/>
      <c r="BX655" s="25"/>
      <c r="BY655" s="25"/>
      <c r="BZ655" s="25"/>
      <c r="CA655" s="25"/>
      <c r="CB655" s="25"/>
      <c r="CC655" s="25"/>
      <c r="CD655" s="25"/>
      <c r="CE655" s="25"/>
      <c r="CF655" s="25"/>
      <c r="CG655" s="25"/>
      <c r="CH655" s="25"/>
      <c r="CI655" s="25"/>
      <c r="CJ655" s="25"/>
      <c r="CK655" s="25"/>
    </row>
    <row r="656" spans="1:89" ht="15.75" customHeight="1">
      <c r="A656" s="24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  <c r="AS656" s="25"/>
      <c r="AT656" s="25"/>
      <c r="AU656" s="25"/>
      <c r="AV656" s="25"/>
      <c r="AW656" s="25"/>
      <c r="AX656" s="25"/>
      <c r="AY656" s="25"/>
      <c r="AZ656" s="25"/>
      <c r="BA656" s="25"/>
      <c r="BB656" s="25"/>
      <c r="BC656" s="25"/>
      <c r="BD656" s="25"/>
      <c r="BE656" s="25"/>
      <c r="BF656" s="25"/>
      <c r="BG656" s="25"/>
      <c r="BH656" s="25"/>
      <c r="BI656" s="25"/>
      <c r="BJ656" s="25"/>
      <c r="BK656" s="25"/>
      <c r="BL656" s="25"/>
      <c r="BM656" s="25"/>
      <c r="BN656" s="25"/>
      <c r="BO656" s="25"/>
      <c r="BP656" s="25"/>
      <c r="BQ656" s="25"/>
      <c r="BR656" s="25"/>
      <c r="BS656" s="25"/>
      <c r="BT656" s="25"/>
      <c r="BU656" s="25"/>
      <c r="BV656" s="25"/>
      <c r="BW656" s="25"/>
      <c r="BX656" s="25"/>
      <c r="BY656" s="25"/>
      <c r="BZ656" s="25"/>
      <c r="CA656" s="25"/>
      <c r="CB656" s="25"/>
      <c r="CC656" s="25"/>
      <c r="CD656" s="25"/>
      <c r="CE656" s="25"/>
      <c r="CF656" s="25"/>
      <c r="CG656" s="25"/>
      <c r="CH656" s="25"/>
      <c r="CI656" s="25"/>
      <c r="CJ656" s="25"/>
      <c r="CK656" s="25"/>
    </row>
    <row r="657" spans="1:89" ht="15.75" customHeight="1">
      <c r="A657" s="24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  <c r="AS657" s="25"/>
      <c r="AT657" s="25"/>
      <c r="AU657" s="25"/>
      <c r="AV657" s="25"/>
      <c r="AW657" s="25"/>
      <c r="AX657" s="25"/>
      <c r="AY657" s="25"/>
      <c r="AZ657" s="25"/>
      <c r="BA657" s="25"/>
      <c r="BB657" s="25"/>
      <c r="BC657" s="25"/>
      <c r="BD657" s="25"/>
      <c r="BE657" s="25"/>
      <c r="BF657" s="25"/>
      <c r="BG657" s="25"/>
      <c r="BH657" s="25"/>
      <c r="BI657" s="25"/>
      <c r="BJ657" s="25"/>
      <c r="BK657" s="25"/>
      <c r="BL657" s="25"/>
      <c r="BM657" s="25"/>
      <c r="BN657" s="25"/>
      <c r="BO657" s="25"/>
      <c r="BP657" s="25"/>
      <c r="BQ657" s="25"/>
      <c r="BR657" s="25"/>
      <c r="BS657" s="25"/>
      <c r="BT657" s="25"/>
      <c r="BU657" s="25"/>
      <c r="BV657" s="25"/>
      <c r="BW657" s="25"/>
      <c r="BX657" s="25"/>
      <c r="BY657" s="25"/>
      <c r="BZ657" s="25"/>
      <c r="CA657" s="25"/>
      <c r="CB657" s="25"/>
      <c r="CC657" s="25"/>
      <c r="CD657" s="25"/>
      <c r="CE657" s="25"/>
      <c r="CF657" s="25"/>
      <c r="CG657" s="25"/>
      <c r="CH657" s="25"/>
      <c r="CI657" s="25"/>
      <c r="CJ657" s="25"/>
      <c r="CK657" s="25"/>
    </row>
    <row r="658" spans="1:89" ht="15.75" customHeight="1">
      <c r="A658" s="24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  <c r="AS658" s="25"/>
      <c r="AT658" s="25"/>
      <c r="AU658" s="25"/>
      <c r="AV658" s="25"/>
      <c r="AW658" s="25"/>
      <c r="AX658" s="25"/>
      <c r="AY658" s="25"/>
      <c r="AZ658" s="25"/>
      <c r="BA658" s="25"/>
      <c r="BB658" s="25"/>
      <c r="BC658" s="25"/>
      <c r="BD658" s="25"/>
      <c r="BE658" s="25"/>
      <c r="BF658" s="25"/>
      <c r="BG658" s="25"/>
      <c r="BH658" s="25"/>
      <c r="BI658" s="25"/>
      <c r="BJ658" s="25"/>
      <c r="BK658" s="25"/>
      <c r="BL658" s="25"/>
      <c r="BM658" s="25"/>
      <c r="BN658" s="25"/>
      <c r="BO658" s="25"/>
      <c r="BP658" s="25"/>
      <c r="BQ658" s="25"/>
      <c r="BR658" s="25"/>
      <c r="BS658" s="25"/>
      <c r="BT658" s="25"/>
      <c r="BU658" s="25"/>
      <c r="BV658" s="25"/>
      <c r="BW658" s="25"/>
      <c r="BX658" s="25"/>
      <c r="BY658" s="25"/>
      <c r="BZ658" s="25"/>
      <c r="CA658" s="25"/>
      <c r="CB658" s="25"/>
      <c r="CC658" s="25"/>
      <c r="CD658" s="25"/>
      <c r="CE658" s="25"/>
      <c r="CF658" s="25"/>
      <c r="CG658" s="25"/>
      <c r="CH658" s="25"/>
      <c r="CI658" s="25"/>
      <c r="CJ658" s="25"/>
      <c r="CK658" s="25"/>
    </row>
    <row r="659" spans="1:89" ht="15.75" customHeight="1">
      <c r="A659" s="24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  <c r="AS659" s="25"/>
      <c r="AT659" s="25"/>
      <c r="AU659" s="25"/>
      <c r="AV659" s="25"/>
      <c r="AW659" s="25"/>
      <c r="AX659" s="25"/>
      <c r="AY659" s="25"/>
      <c r="AZ659" s="25"/>
      <c r="BA659" s="25"/>
      <c r="BB659" s="25"/>
      <c r="BC659" s="25"/>
      <c r="BD659" s="25"/>
      <c r="BE659" s="25"/>
      <c r="BF659" s="25"/>
      <c r="BG659" s="25"/>
      <c r="BH659" s="25"/>
      <c r="BI659" s="25"/>
      <c r="BJ659" s="25"/>
      <c r="BK659" s="25"/>
      <c r="BL659" s="25"/>
      <c r="BM659" s="25"/>
      <c r="BN659" s="25"/>
      <c r="BO659" s="25"/>
      <c r="BP659" s="25"/>
      <c r="BQ659" s="25"/>
      <c r="BR659" s="25"/>
      <c r="BS659" s="25"/>
      <c r="BT659" s="25"/>
      <c r="BU659" s="25"/>
      <c r="BV659" s="25"/>
      <c r="BW659" s="25"/>
      <c r="BX659" s="25"/>
      <c r="BY659" s="25"/>
      <c r="BZ659" s="25"/>
      <c r="CA659" s="25"/>
      <c r="CB659" s="25"/>
      <c r="CC659" s="25"/>
      <c r="CD659" s="25"/>
      <c r="CE659" s="25"/>
      <c r="CF659" s="25"/>
      <c r="CG659" s="25"/>
      <c r="CH659" s="25"/>
      <c r="CI659" s="25"/>
      <c r="CJ659" s="25"/>
      <c r="CK659" s="25"/>
    </row>
    <row r="660" spans="1:89" ht="15.75" customHeight="1">
      <c r="A660" s="24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  <c r="AS660" s="25"/>
      <c r="AT660" s="25"/>
      <c r="AU660" s="25"/>
      <c r="AV660" s="25"/>
      <c r="AW660" s="25"/>
      <c r="AX660" s="25"/>
      <c r="AY660" s="25"/>
      <c r="AZ660" s="25"/>
      <c r="BA660" s="25"/>
      <c r="BB660" s="25"/>
      <c r="BC660" s="25"/>
      <c r="BD660" s="25"/>
      <c r="BE660" s="25"/>
      <c r="BF660" s="25"/>
      <c r="BG660" s="25"/>
      <c r="BH660" s="25"/>
      <c r="BI660" s="25"/>
      <c r="BJ660" s="25"/>
      <c r="BK660" s="25"/>
      <c r="BL660" s="25"/>
      <c r="BM660" s="25"/>
      <c r="BN660" s="25"/>
      <c r="BO660" s="25"/>
      <c r="BP660" s="25"/>
      <c r="BQ660" s="25"/>
      <c r="BR660" s="25"/>
      <c r="BS660" s="25"/>
      <c r="BT660" s="25"/>
      <c r="BU660" s="25"/>
      <c r="BV660" s="25"/>
      <c r="BW660" s="25"/>
      <c r="BX660" s="25"/>
      <c r="BY660" s="25"/>
      <c r="BZ660" s="25"/>
      <c r="CA660" s="25"/>
      <c r="CB660" s="25"/>
      <c r="CC660" s="25"/>
      <c r="CD660" s="25"/>
      <c r="CE660" s="25"/>
      <c r="CF660" s="25"/>
      <c r="CG660" s="25"/>
      <c r="CH660" s="25"/>
      <c r="CI660" s="25"/>
      <c r="CJ660" s="25"/>
      <c r="CK660" s="25"/>
    </row>
    <row r="661" spans="1:89" ht="15.75" customHeight="1">
      <c r="A661" s="24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  <c r="AS661" s="25"/>
      <c r="AT661" s="25"/>
      <c r="AU661" s="25"/>
      <c r="AV661" s="25"/>
      <c r="AW661" s="25"/>
      <c r="AX661" s="25"/>
      <c r="AY661" s="25"/>
      <c r="AZ661" s="25"/>
      <c r="BA661" s="25"/>
      <c r="BB661" s="25"/>
      <c r="BC661" s="25"/>
      <c r="BD661" s="25"/>
      <c r="BE661" s="25"/>
      <c r="BF661" s="25"/>
      <c r="BG661" s="25"/>
      <c r="BH661" s="25"/>
      <c r="BI661" s="25"/>
      <c r="BJ661" s="25"/>
      <c r="BK661" s="25"/>
      <c r="BL661" s="25"/>
      <c r="BM661" s="25"/>
      <c r="BN661" s="25"/>
      <c r="BO661" s="25"/>
      <c r="BP661" s="25"/>
      <c r="BQ661" s="25"/>
      <c r="BR661" s="25"/>
      <c r="BS661" s="25"/>
      <c r="BT661" s="25"/>
      <c r="BU661" s="25"/>
      <c r="BV661" s="25"/>
      <c r="BW661" s="25"/>
      <c r="BX661" s="25"/>
      <c r="BY661" s="25"/>
      <c r="BZ661" s="25"/>
      <c r="CA661" s="25"/>
      <c r="CB661" s="25"/>
      <c r="CC661" s="25"/>
      <c r="CD661" s="25"/>
      <c r="CE661" s="25"/>
      <c r="CF661" s="25"/>
      <c r="CG661" s="25"/>
      <c r="CH661" s="25"/>
      <c r="CI661" s="25"/>
      <c r="CJ661" s="25"/>
      <c r="CK661" s="25"/>
    </row>
    <row r="662" spans="1:89" ht="15.75" customHeight="1">
      <c r="A662" s="24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  <c r="AS662" s="25"/>
      <c r="AT662" s="25"/>
      <c r="AU662" s="25"/>
      <c r="AV662" s="25"/>
      <c r="AW662" s="25"/>
      <c r="AX662" s="25"/>
      <c r="AY662" s="25"/>
      <c r="AZ662" s="25"/>
      <c r="BA662" s="25"/>
      <c r="BB662" s="25"/>
      <c r="BC662" s="25"/>
      <c r="BD662" s="25"/>
      <c r="BE662" s="25"/>
      <c r="BF662" s="25"/>
      <c r="BG662" s="25"/>
      <c r="BH662" s="25"/>
      <c r="BI662" s="25"/>
      <c r="BJ662" s="25"/>
      <c r="BK662" s="25"/>
      <c r="BL662" s="25"/>
      <c r="BM662" s="25"/>
      <c r="BN662" s="25"/>
      <c r="BO662" s="25"/>
      <c r="BP662" s="25"/>
      <c r="BQ662" s="25"/>
      <c r="BR662" s="25"/>
      <c r="BS662" s="25"/>
      <c r="BT662" s="25"/>
      <c r="BU662" s="25"/>
      <c r="BV662" s="25"/>
      <c r="BW662" s="25"/>
      <c r="BX662" s="25"/>
      <c r="BY662" s="25"/>
      <c r="BZ662" s="25"/>
      <c r="CA662" s="25"/>
      <c r="CB662" s="25"/>
      <c r="CC662" s="25"/>
      <c r="CD662" s="25"/>
      <c r="CE662" s="25"/>
      <c r="CF662" s="25"/>
      <c r="CG662" s="25"/>
      <c r="CH662" s="25"/>
      <c r="CI662" s="25"/>
      <c r="CJ662" s="25"/>
      <c r="CK662" s="25"/>
    </row>
    <row r="663" spans="1:89" ht="15.75" customHeight="1">
      <c r="A663" s="24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  <c r="AS663" s="25"/>
      <c r="AT663" s="25"/>
      <c r="AU663" s="25"/>
      <c r="AV663" s="25"/>
      <c r="AW663" s="25"/>
      <c r="AX663" s="25"/>
      <c r="AY663" s="25"/>
      <c r="AZ663" s="25"/>
      <c r="BA663" s="25"/>
      <c r="BB663" s="25"/>
      <c r="BC663" s="25"/>
      <c r="BD663" s="25"/>
      <c r="BE663" s="25"/>
      <c r="BF663" s="25"/>
      <c r="BG663" s="25"/>
      <c r="BH663" s="25"/>
      <c r="BI663" s="25"/>
      <c r="BJ663" s="25"/>
      <c r="BK663" s="25"/>
      <c r="BL663" s="25"/>
      <c r="BM663" s="25"/>
      <c r="BN663" s="25"/>
      <c r="BO663" s="25"/>
      <c r="BP663" s="25"/>
      <c r="BQ663" s="25"/>
      <c r="BR663" s="25"/>
      <c r="BS663" s="25"/>
      <c r="BT663" s="25"/>
      <c r="BU663" s="25"/>
      <c r="BV663" s="25"/>
      <c r="BW663" s="25"/>
      <c r="BX663" s="25"/>
      <c r="BY663" s="25"/>
      <c r="BZ663" s="25"/>
      <c r="CA663" s="25"/>
      <c r="CB663" s="25"/>
      <c r="CC663" s="25"/>
      <c r="CD663" s="25"/>
      <c r="CE663" s="25"/>
      <c r="CF663" s="25"/>
      <c r="CG663" s="25"/>
      <c r="CH663" s="25"/>
      <c r="CI663" s="25"/>
      <c r="CJ663" s="25"/>
      <c r="CK663" s="25"/>
    </row>
    <row r="664" spans="1:89" ht="15.75" customHeight="1">
      <c r="A664" s="24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  <c r="AS664" s="25"/>
      <c r="AT664" s="25"/>
      <c r="AU664" s="25"/>
      <c r="AV664" s="25"/>
      <c r="AW664" s="25"/>
      <c r="AX664" s="25"/>
      <c r="AY664" s="25"/>
      <c r="AZ664" s="25"/>
      <c r="BA664" s="25"/>
      <c r="BB664" s="25"/>
      <c r="BC664" s="25"/>
      <c r="BD664" s="25"/>
      <c r="BE664" s="25"/>
      <c r="BF664" s="25"/>
      <c r="BG664" s="25"/>
      <c r="BH664" s="25"/>
      <c r="BI664" s="25"/>
      <c r="BJ664" s="25"/>
      <c r="BK664" s="25"/>
      <c r="BL664" s="25"/>
      <c r="BM664" s="25"/>
      <c r="BN664" s="25"/>
      <c r="BO664" s="25"/>
      <c r="BP664" s="25"/>
      <c r="BQ664" s="25"/>
      <c r="BR664" s="25"/>
      <c r="BS664" s="25"/>
      <c r="BT664" s="25"/>
      <c r="BU664" s="25"/>
      <c r="BV664" s="25"/>
      <c r="BW664" s="25"/>
      <c r="BX664" s="25"/>
      <c r="BY664" s="25"/>
      <c r="BZ664" s="25"/>
      <c r="CA664" s="25"/>
      <c r="CB664" s="25"/>
      <c r="CC664" s="25"/>
      <c r="CD664" s="25"/>
      <c r="CE664" s="25"/>
      <c r="CF664" s="25"/>
      <c r="CG664" s="25"/>
      <c r="CH664" s="25"/>
      <c r="CI664" s="25"/>
      <c r="CJ664" s="25"/>
      <c r="CK664" s="25"/>
    </row>
    <row r="665" spans="1:89" ht="15.75" customHeight="1">
      <c r="A665" s="24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  <c r="AS665" s="25"/>
      <c r="AT665" s="25"/>
      <c r="AU665" s="25"/>
      <c r="AV665" s="25"/>
      <c r="AW665" s="25"/>
      <c r="AX665" s="25"/>
      <c r="AY665" s="25"/>
      <c r="AZ665" s="25"/>
      <c r="BA665" s="25"/>
      <c r="BB665" s="25"/>
      <c r="BC665" s="25"/>
      <c r="BD665" s="25"/>
      <c r="BE665" s="25"/>
      <c r="BF665" s="25"/>
      <c r="BG665" s="25"/>
      <c r="BH665" s="25"/>
      <c r="BI665" s="25"/>
      <c r="BJ665" s="25"/>
      <c r="BK665" s="25"/>
      <c r="BL665" s="25"/>
      <c r="BM665" s="25"/>
      <c r="BN665" s="25"/>
      <c r="BO665" s="25"/>
      <c r="BP665" s="25"/>
      <c r="BQ665" s="25"/>
      <c r="BR665" s="25"/>
      <c r="BS665" s="25"/>
      <c r="BT665" s="25"/>
      <c r="BU665" s="25"/>
      <c r="BV665" s="25"/>
      <c r="BW665" s="25"/>
      <c r="BX665" s="25"/>
      <c r="BY665" s="25"/>
      <c r="BZ665" s="25"/>
      <c r="CA665" s="25"/>
      <c r="CB665" s="25"/>
      <c r="CC665" s="25"/>
      <c r="CD665" s="25"/>
      <c r="CE665" s="25"/>
      <c r="CF665" s="25"/>
      <c r="CG665" s="25"/>
      <c r="CH665" s="25"/>
      <c r="CI665" s="25"/>
      <c r="CJ665" s="25"/>
      <c r="CK665" s="25"/>
    </row>
    <row r="666" spans="1:89" ht="15.75" customHeight="1">
      <c r="A666" s="24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  <c r="AS666" s="25"/>
      <c r="AT666" s="25"/>
      <c r="AU666" s="25"/>
      <c r="AV666" s="25"/>
      <c r="AW666" s="25"/>
      <c r="AX666" s="25"/>
      <c r="AY666" s="25"/>
      <c r="AZ666" s="25"/>
      <c r="BA666" s="25"/>
      <c r="BB666" s="25"/>
      <c r="BC666" s="25"/>
      <c r="BD666" s="25"/>
      <c r="BE666" s="25"/>
      <c r="BF666" s="25"/>
      <c r="BG666" s="25"/>
      <c r="BH666" s="25"/>
      <c r="BI666" s="25"/>
      <c r="BJ666" s="25"/>
      <c r="BK666" s="25"/>
      <c r="BL666" s="25"/>
      <c r="BM666" s="25"/>
      <c r="BN666" s="25"/>
      <c r="BO666" s="25"/>
      <c r="BP666" s="25"/>
      <c r="BQ666" s="25"/>
      <c r="BR666" s="25"/>
      <c r="BS666" s="25"/>
      <c r="BT666" s="25"/>
      <c r="BU666" s="25"/>
      <c r="BV666" s="25"/>
      <c r="BW666" s="25"/>
      <c r="BX666" s="25"/>
      <c r="BY666" s="25"/>
      <c r="BZ666" s="25"/>
      <c r="CA666" s="25"/>
      <c r="CB666" s="25"/>
      <c r="CC666" s="25"/>
      <c r="CD666" s="25"/>
      <c r="CE666" s="25"/>
      <c r="CF666" s="25"/>
      <c r="CG666" s="25"/>
      <c r="CH666" s="25"/>
      <c r="CI666" s="25"/>
      <c r="CJ666" s="25"/>
      <c r="CK666" s="25"/>
    </row>
    <row r="667" spans="1:89" ht="15.75" customHeight="1">
      <c r="A667" s="24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  <c r="AS667" s="25"/>
      <c r="AT667" s="25"/>
      <c r="AU667" s="25"/>
      <c r="AV667" s="25"/>
      <c r="AW667" s="25"/>
      <c r="AX667" s="25"/>
      <c r="AY667" s="25"/>
      <c r="AZ667" s="25"/>
      <c r="BA667" s="25"/>
      <c r="BB667" s="25"/>
      <c r="BC667" s="25"/>
      <c r="BD667" s="25"/>
      <c r="BE667" s="25"/>
      <c r="BF667" s="25"/>
      <c r="BG667" s="25"/>
      <c r="BH667" s="25"/>
      <c r="BI667" s="25"/>
      <c r="BJ667" s="25"/>
      <c r="BK667" s="25"/>
      <c r="BL667" s="25"/>
      <c r="BM667" s="25"/>
      <c r="BN667" s="25"/>
      <c r="BO667" s="25"/>
      <c r="BP667" s="25"/>
      <c r="BQ667" s="25"/>
      <c r="BR667" s="25"/>
      <c r="BS667" s="25"/>
      <c r="BT667" s="25"/>
      <c r="BU667" s="25"/>
      <c r="BV667" s="25"/>
      <c r="BW667" s="25"/>
      <c r="BX667" s="25"/>
      <c r="BY667" s="25"/>
      <c r="BZ667" s="25"/>
      <c r="CA667" s="25"/>
      <c r="CB667" s="25"/>
      <c r="CC667" s="25"/>
      <c r="CD667" s="25"/>
      <c r="CE667" s="25"/>
      <c r="CF667" s="25"/>
      <c r="CG667" s="25"/>
      <c r="CH667" s="25"/>
      <c r="CI667" s="25"/>
      <c r="CJ667" s="25"/>
      <c r="CK667" s="25"/>
    </row>
    <row r="668" spans="1:89" ht="15.75" customHeight="1">
      <c r="A668" s="24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  <c r="AS668" s="25"/>
      <c r="AT668" s="25"/>
      <c r="AU668" s="25"/>
      <c r="AV668" s="25"/>
      <c r="AW668" s="25"/>
      <c r="AX668" s="25"/>
      <c r="AY668" s="25"/>
      <c r="AZ668" s="25"/>
      <c r="BA668" s="25"/>
      <c r="BB668" s="25"/>
      <c r="BC668" s="25"/>
      <c r="BD668" s="25"/>
      <c r="BE668" s="25"/>
      <c r="BF668" s="25"/>
      <c r="BG668" s="25"/>
      <c r="BH668" s="25"/>
      <c r="BI668" s="25"/>
      <c r="BJ668" s="25"/>
      <c r="BK668" s="25"/>
      <c r="BL668" s="25"/>
      <c r="BM668" s="25"/>
      <c r="BN668" s="25"/>
      <c r="BO668" s="25"/>
      <c r="BP668" s="25"/>
      <c r="BQ668" s="25"/>
      <c r="BR668" s="25"/>
      <c r="BS668" s="25"/>
      <c r="BT668" s="25"/>
      <c r="BU668" s="25"/>
      <c r="BV668" s="25"/>
      <c r="BW668" s="25"/>
      <c r="BX668" s="25"/>
      <c r="BY668" s="25"/>
      <c r="BZ668" s="25"/>
      <c r="CA668" s="25"/>
      <c r="CB668" s="25"/>
      <c r="CC668" s="25"/>
      <c r="CD668" s="25"/>
      <c r="CE668" s="25"/>
      <c r="CF668" s="25"/>
      <c r="CG668" s="25"/>
      <c r="CH668" s="25"/>
      <c r="CI668" s="25"/>
      <c r="CJ668" s="25"/>
      <c r="CK668" s="25"/>
    </row>
    <row r="669" spans="1:89" ht="15.75" customHeight="1">
      <c r="A669" s="24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  <c r="AS669" s="25"/>
      <c r="AT669" s="25"/>
      <c r="AU669" s="25"/>
      <c r="AV669" s="25"/>
      <c r="AW669" s="25"/>
      <c r="AX669" s="25"/>
      <c r="AY669" s="25"/>
      <c r="AZ669" s="25"/>
      <c r="BA669" s="25"/>
      <c r="BB669" s="25"/>
      <c r="BC669" s="25"/>
      <c r="BD669" s="25"/>
      <c r="BE669" s="25"/>
      <c r="BF669" s="25"/>
      <c r="BG669" s="25"/>
      <c r="BH669" s="25"/>
      <c r="BI669" s="25"/>
      <c r="BJ669" s="25"/>
      <c r="BK669" s="25"/>
      <c r="BL669" s="25"/>
      <c r="BM669" s="25"/>
      <c r="BN669" s="25"/>
      <c r="BO669" s="25"/>
      <c r="BP669" s="25"/>
      <c r="BQ669" s="25"/>
      <c r="BR669" s="25"/>
      <c r="BS669" s="25"/>
      <c r="BT669" s="25"/>
      <c r="BU669" s="25"/>
      <c r="BV669" s="25"/>
      <c r="BW669" s="25"/>
      <c r="BX669" s="25"/>
      <c r="BY669" s="25"/>
      <c r="BZ669" s="25"/>
      <c r="CA669" s="25"/>
      <c r="CB669" s="25"/>
      <c r="CC669" s="25"/>
      <c r="CD669" s="25"/>
      <c r="CE669" s="25"/>
      <c r="CF669" s="25"/>
      <c r="CG669" s="25"/>
      <c r="CH669" s="25"/>
      <c r="CI669" s="25"/>
      <c r="CJ669" s="25"/>
      <c r="CK669" s="25"/>
    </row>
    <row r="670" spans="1:89" ht="15.75" customHeight="1">
      <c r="A670" s="24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  <c r="AS670" s="25"/>
      <c r="AT670" s="25"/>
      <c r="AU670" s="25"/>
      <c r="AV670" s="25"/>
      <c r="AW670" s="25"/>
      <c r="AX670" s="25"/>
      <c r="AY670" s="25"/>
      <c r="AZ670" s="25"/>
      <c r="BA670" s="25"/>
      <c r="BB670" s="25"/>
      <c r="BC670" s="25"/>
      <c r="BD670" s="25"/>
      <c r="BE670" s="25"/>
      <c r="BF670" s="25"/>
      <c r="BG670" s="25"/>
      <c r="BH670" s="25"/>
      <c r="BI670" s="25"/>
      <c r="BJ670" s="25"/>
      <c r="BK670" s="25"/>
      <c r="BL670" s="25"/>
      <c r="BM670" s="25"/>
      <c r="BN670" s="25"/>
      <c r="BO670" s="25"/>
      <c r="BP670" s="25"/>
      <c r="BQ670" s="25"/>
      <c r="BR670" s="25"/>
      <c r="BS670" s="25"/>
      <c r="BT670" s="25"/>
      <c r="BU670" s="25"/>
      <c r="BV670" s="25"/>
      <c r="BW670" s="25"/>
      <c r="BX670" s="25"/>
      <c r="BY670" s="25"/>
      <c r="BZ670" s="25"/>
      <c r="CA670" s="25"/>
      <c r="CB670" s="25"/>
      <c r="CC670" s="25"/>
      <c r="CD670" s="25"/>
      <c r="CE670" s="25"/>
      <c r="CF670" s="25"/>
      <c r="CG670" s="25"/>
      <c r="CH670" s="25"/>
      <c r="CI670" s="25"/>
      <c r="CJ670" s="25"/>
      <c r="CK670" s="25"/>
    </row>
    <row r="671" spans="1:89" ht="15.75" customHeight="1">
      <c r="A671" s="24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  <c r="AS671" s="25"/>
      <c r="AT671" s="25"/>
      <c r="AU671" s="25"/>
      <c r="AV671" s="25"/>
      <c r="AW671" s="25"/>
      <c r="AX671" s="25"/>
      <c r="AY671" s="25"/>
      <c r="AZ671" s="25"/>
      <c r="BA671" s="25"/>
      <c r="BB671" s="25"/>
      <c r="BC671" s="25"/>
      <c r="BD671" s="25"/>
      <c r="BE671" s="25"/>
      <c r="BF671" s="25"/>
      <c r="BG671" s="25"/>
      <c r="BH671" s="25"/>
      <c r="BI671" s="25"/>
      <c r="BJ671" s="25"/>
      <c r="BK671" s="25"/>
      <c r="BL671" s="25"/>
      <c r="BM671" s="25"/>
      <c r="BN671" s="25"/>
      <c r="BO671" s="25"/>
      <c r="BP671" s="25"/>
      <c r="BQ671" s="25"/>
      <c r="BR671" s="25"/>
      <c r="BS671" s="25"/>
      <c r="BT671" s="25"/>
      <c r="BU671" s="25"/>
      <c r="BV671" s="25"/>
      <c r="BW671" s="25"/>
      <c r="BX671" s="25"/>
      <c r="BY671" s="25"/>
      <c r="BZ671" s="25"/>
      <c r="CA671" s="25"/>
      <c r="CB671" s="25"/>
      <c r="CC671" s="25"/>
      <c r="CD671" s="25"/>
      <c r="CE671" s="25"/>
      <c r="CF671" s="25"/>
      <c r="CG671" s="25"/>
      <c r="CH671" s="25"/>
      <c r="CI671" s="25"/>
      <c r="CJ671" s="25"/>
      <c r="CK671" s="25"/>
    </row>
    <row r="672" spans="1:89" ht="15.75" customHeight="1">
      <c r="A672" s="24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  <c r="AS672" s="25"/>
      <c r="AT672" s="25"/>
      <c r="AU672" s="25"/>
      <c r="AV672" s="25"/>
      <c r="AW672" s="25"/>
      <c r="AX672" s="25"/>
      <c r="AY672" s="25"/>
      <c r="AZ672" s="25"/>
      <c r="BA672" s="25"/>
      <c r="BB672" s="25"/>
      <c r="BC672" s="25"/>
      <c r="BD672" s="25"/>
      <c r="BE672" s="25"/>
      <c r="BF672" s="25"/>
      <c r="BG672" s="25"/>
      <c r="BH672" s="25"/>
      <c r="BI672" s="25"/>
      <c r="BJ672" s="25"/>
      <c r="BK672" s="25"/>
      <c r="BL672" s="25"/>
      <c r="BM672" s="25"/>
      <c r="BN672" s="25"/>
      <c r="BO672" s="25"/>
      <c r="BP672" s="25"/>
      <c r="BQ672" s="25"/>
      <c r="BR672" s="25"/>
      <c r="BS672" s="25"/>
      <c r="BT672" s="25"/>
      <c r="BU672" s="25"/>
      <c r="BV672" s="25"/>
      <c r="BW672" s="25"/>
      <c r="BX672" s="25"/>
      <c r="BY672" s="25"/>
      <c r="BZ672" s="25"/>
      <c r="CA672" s="25"/>
      <c r="CB672" s="25"/>
      <c r="CC672" s="25"/>
      <c r="CD672" s="25"/>
      <c r="CE672" s="25"/>
      <c r="CF672" s="25"/>
      <c r="CG672" s="25"/>
      <c r="CH672" s="25"/>
      <c r="CI672" s="25"/>
      <c r="CJ672" s="25"/>
      <c r="CK672" s="25"/>
    </row>
    <row r="673" spans="1:89" ht="15.75" customHeight="1">
      <c r="A673" s="24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  <c r="AS673" s="25"/>
      <c r="AT673" s="25"/>
      <c r="AU673" s="25"/>
      <c r="AV673" s="25"/>
      <c r="AW673" s="25"/>
      <c r="AX673" s="25"/>
      <c r="AY673" s="25"/>
      <c r="AZ673" s="25"/>
      <c r="BA673" s="25"/>
      <c r="BB673" s="25"/>
      <c r="BC673" s="25"/>
      <c r="BD673" s="25"/>
      <c r="BE673" s="25"/>
      <c r="BF673" s="25"/>
      <c r="BG673" s="25"/>
      <c r="BH673" s="25"/>
      <c r="BI673" s="25"/>
      <c r="BJ673" s="25"/>
      <c r="BK673" s="25"/>
      <c r="BL673" s="25"/>
      <c r="BM673" s="25"/>
      <c r="BN673" s="25"/>
      <c r="BO673" s="25"/>
      <c r="BP673" s="25"/>
      <c r="BQ673" s="25"/>
      <c r="BR673" s="25"/>
      <c r="BS673" s="25"/>
      <c r="BT673" s="25"/>
      <c r="BU673" s="25"/>
      <c r="BV673" s="25"/>
      <c r="BW673" s="25"/>
      <c r="BX673" s="25"/>
      <c r="BY673" s="25"/>
      <c r="BZ673" s="25"/>
      <c r="CA673" s="25"/>
      <c r="CB673" s="25"/>
      <c r="CC673" s="25"/>
      <c r="CD673" s="25"/>
      <c r="CE673" s="25"/>
      <c r="CF673" s="25"/>
      <c r="CG673" s="25"/>
      <c r="CH673" s="25"/>
      <c r="CI673" s="25"/>
      <c r="CJ673" s="25"/>
      <c r="CK673" s="25"/>
    </row>
    <row r="674" spans="1:89" ht="15.75" customHeight="1">
      <c r="A674" s="24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  <c r="AS674" s="25"/>
      <c r="AT674" s="25"/>
      <c r="AU674" s="25"/>
      <c r="AV674" s="25"/>
      <c r="AW674" s="25"/>
      <c r="AX674" s="25"/>
      <c r="AY674" s="25"/>
      <c r="AZ674" s="25"/>
      <c r="BA674" s="25"/>
      <c r="BB674" s="25"/>
      <c r="BC674" s="25"/>
      <c r="BD674" s="25"/>
      <c r="BE674" s="25"/>
      <c r="BF674" s="25"/>
      <c r="BG674" s="25"/>
      <c r="BH674" s="25"/>
      <c r="BI674" s="25"/>
      <c r="BJ674" s="25"/>
      <c r="BK674" s="25"/>
      <c r="BL674" s="25"/>
      <c r="BM674" s="25"/>
      <c r="BN674" s="25"/>
      <c r="BO674" s="25"/>
      <c r="BP674" s="25"/>
      <c r="BQ674" s="25"/>
      <c r="BR674" s="25"/>
      <c r="BS674" s="25"/>
      <c r="BT674" s="25"/>
      <c r="BU674" s="25"/>
      <c r="BV674" s="25"/>
      <c r="BW674" s="25"/>
      <c r="BX674" s="25"/>
      <c r="BY674" s="25"/>
      <c r="BZ674" s="25"/>
      <c r="CA674" s="25"/>
      <c r="CB674" s="25"/>
      <c r="CC674" s="25"/>
      <c r="CD674" s="25"/>
      <c r="CE674" s="25"/>
      <c r="CF674" s="25"/>
      <c r="CG674" s="25"/>
      <c r="CH674" s="25"/>
      <c r="CI674" s="25"/>
      <c r="CJ674" s="25"/>
      <c r="CK674" s="25"/>
    </row>
    <row r="675" spans="1:89" ht="15.75" customHeight="1">
      <c r="A675" s="24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  <c r="AS675" s="25"/>
      <c r="AT675" s="25"/>
      <c r="AU675" s="25"/>
      <c r="AV675" s="25"/>
      <c r="AW675" s="25"/>
      <c r="AX675" s="25"/>
      <c r="AY675" s="25"/>
      <c r="AZ675" s="25"/>
      <c r="BA675" s="25"/>
      <c r="BB675" s="25"/>
      <c r="BC675" s="25"/>
      <c r="BD675" s="25"/>
      <c r="BE675" s="25"/>
      <c r="BF675" s="25"/>
      <c r="BG675" s="25"/>
      <c r="BH675" s="25"/>
      <c r="BI675" s="25"/>
      <c r="BJ675" s="25"/>
      <c r="BK675" s="25"/>
      <c r="BL675" s="25"/>
      <c r="BM675" s="25"/>
      <c r="BN675" s="25"/>
      <c r="BO675" s="25"/>
      <c r="BP675" s="25"/>
      <c r="BQ675" s="25"/>
      <c r="BR675" s="25"/>
      <c r="BS675" s="25"/>
      <c r="BT675" s="25"/>
      <c r="BU675" s="25"/>
      <c r="BV675" s="25"/>
      <c r="BW675" s="25"/>
      <c r="BX675" s="25"/>
      <c r="BY675" s="25"/>
      <c r="BZ675" s="25"/>
      <c r="CA675" s="25"/>
      <c r="CB675" s="25"/>
      <c r="CC675" s="25"/>
      <c r="CD675" s="25"/>
      <c r="CE675" s="25"/>
      <c r="CF675" s="25"/>
      <c r="CG675" s="25"/>
      <c r="CH675" s="25"/>
      <c r="CI675" s="25"/>
      <c r="CJ675" s="25"/>
      <c r="CK675" s="25"/>
    </row>
    <row r="676" spans="1:89" ht="15.75" customHeight="1">
      <c r="A676" s="24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  <c r="AS676" s="25"/>
      <c r="AT676" s="25"/>
      <c r="AU676" s="25"/>
      <c r="AV676" s="25"/>
      <c r="AW676" s="25"/>
      <c r="AX676" s="25"/>
      <c r="AY676" s="25"/>
      <c r="AZ676" s="25"/>
      <c r="BA676" s="25"/>
      <c r="BB676" s="25"/>
      <c r="BC676" s="25"/>
      <c r="BD676" s="25"/>
      <c r="BE676" s="25"/>
      <c r="BF676" s="25"/>
      <c r="BG676" s="25"/>
      <c r="BH676" s="25"/>
      <c r="BI676" s="25"/>
      <c r="BJ676" s="25"/>
      <c r="BK676" s="25"/>
      <c r="BL676" s="25"/>
      <c r="BM676" s="25"/>
      <c r="BN676" s="25"/>
      <c r="BO676" s="25"/>
      <c r="BP676" s="25"/>
      <c r="BQ676" s="25"/>
      <c r="BR676" s="25"/>
      <c r="BS676" s="25"/>
      <c r="BT676" s="25"/>
      <c r="BU676" s="25"/>
      <c r="BV676" s="25"/>
      <c r="BW676" s="25"/>
      <c r="BX676" s="25"/>
      <c r="BY676" s="25"/>
      <c r="BZ676" s="25"/>
      <c r="CA676" s="25"/>
      <c r="CB676" s="25"/>
      <c r="CC676" s="25"/>
      <c r="CD676" s="25"/>
      <c r="CE676" s="25"/>
      <c r="CF676" s="25"/>
      <c r="CG676" s="25"/>
      <c r="CH676" s="25"/>
      <c r="CI676" s="25"/>
      <c r="CJ676" s="25"/>
      <c r="CK676" s="25"/>
    </row>
    <row r="677" spans="1:89" ht="15.75" customHeight="1">
      <c r="A677" s="24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  <c r="AS677" s="25"/>
      <c r="AT677" s="25"/>
      <c r="AU677" s="25"/>
      <c r="AV677" s="25"/>
      <c r="AW677" s="25"/>
      <c r="AX677" s="25"/>
      <c r="AY677" s="25"/>
      <c r="AZ677" s="25"/>
      <c r="BA677" s="25"/>
      <c r="BB677" s="25"/>
      <c r="BC677" s="25"/>
      <c r="BD677" s="25"/>
      <c r="BE677" s="25"/>
      <c r="BF677" s="25"/>
      <c r="BG677" s="25"/>
      <c r="BH677" s="25"/>
      <c r="BI677" s="25"/>
      <c r="BJ677" s="25"/>
      <c r="BK677" s="25"/>
      <c r="BL677" s="25"/>
      <c r="BM677" s="25"/>
      <c r="BN677" s="25"/>
      <c r="BO677" s="25"/>
      <c r="BP677" s="25"/>
      <c r="BQ677" s="25"/>
      <c r="BR677" s="25"/>
      <c r="BS677" s="25"/>
      <c r="BT677" s="25"/>
      <c r="BU677" s="25"/>
      <c r="BV677" s="25"/>
      <c r="BW677" s="25"/>
      <c r="BX677" s="25"/>
      <c r="BY677" s="25"/>
      <c r="BZ677" s="25"/>
      <c r="CA677" s="25"/>
      <c r="CB677" s="25"/>
      <c r="CC677" s="25"/>
      <c r="CD677" s="25"/>
      <c r="CE677" s="25"/>
      <c r="CF677" s="25"/>
      <c r="CG677" s="25"/>
      <c r="CH677" s="25"/>
      <c r="CI677" s="25"/>
      <c r="CJ677" s="25"/>
      <c r="CK677" s="25"/>
    </row>
    <row r="678" spans="1:89" ht="15.75" customHeight="1">
      <c r="A678" s="24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  <c r="AS678" s="25"/>
      <c r="AT678" s="25"/>
      <c r="AU678" s="25"/>
      <c r="AV678" s="25"/>
      <c r="AW678" s="25"/>
      <c r="AX678" s="25"/>
      <c r="AY678" s="25"/>
      <c r="AZ678" s="25"/>
      <c r="BA678" s="25"/>
      <c r="BB678" s="25"/>
      <c r="BC678" s="25"/>
      <c r="BD678" s="25"/>
      <c r="BE678" s="25"/>
      <c r="BF678" s="25"/>
      <c r="BG678" s="25"/>
      <c r="BH678" s="25"/>
      <c r="BI678" s="25"/>
      <c r="BJ678" s="25"/>
      <c r="BK678" s="25"/>
      <c r="BL678" s="25"/>
      <c r="BM678" s="25"/>
      <c r="BN678" s="25"/>
      <c r="BO678" s="25"/>
      <c r="BP678" s="25"/>
      <c r="BQ678" s="25"/>
      <c r="BR678" s="25"/>
      <c r="BS678" s="25"/>
      <c r="BT678" s="25"/>
      <c r="BU678" s="25"/>
      <c r="BV678" s="25"/>
      <c r="BW678" s="25"/>
      <c r="BX678" s="25"/>
      <c r="BY678" s="25"/>
      <c r="BZ678" s="25"/>
      <c r="CA678" s="25"/>
      <c r="CB678" s="25"/>
      <c r="CC678" s="25"/>
      <c r="CD678" s="25"/>
      <c r="CE678" s="25"/>
      <c r="CF678" s="25"/>
      <c r="CG678" s="25"/>
      <c r="CH678" s="25"/>
      <c r="CI678" s="25"/>
      <c r="CJ678" s="25"/>
      <c r="CK678" s="25"/>
    </row>
    <row r="679" spans="1:89" ht="15.75" customHeight="1">
      <c r="A679" s="24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  <c r="AS679" s="25"/>
      <c r="AT679" s="25"/>
      <c r="AU679" s="25"/>
      <c r="AV679" s="25"/>
      <c r="AW679" s="25"/>
      <c r="AX679" s="25"/>
      <c r="AY679" s="25"/>
      <c r="AZ679" s="25"/>
      <c r="BA679" s="25"/>
      <c r="BB679" s="25"/>
      <c r="BC679" s="25"/>
      <c r="BD679" s="25"/>
      <c r="BE679" s="25"/>
      <c r="BF679" s="25"/>
      <c r="BG679" s="25"/>
      <c r="BH679" s="25"/>
      <c r="BI679" s="25"/>
      <c r="BJ679" s="25"/>
      <c r="BK679" s="25"/>
      <c r="BL679" s="25"/>
      <c r="BM679" s="25"/>
      <c r="BN679" s="25"/>
      <c r="BO679" s="25"/>
      <c r="BP679" s="25"/>
      <c r="BQ679" s="25"/>
      <c r="BR679" s="25"/>
      <c r="BS679" s="25"/>
      <c r="BT679" s="25"/>
      <c r="BU679" s="25"/>
      <c r="BV679" s="25"/>
      <c r="BW679" s="25"/>
      <c r="BX679" s="25"/>
      <c r="BY679" s="25"/>
      <c r="BZ679" s="25"/>
      <c r="CA679" s="25"/>
      <c r="CB679" s="25"/>
      <c r="CC679" s="25"/>
      <c r="CD679" s="25"/>
      <c r="CE679" s="25"/>
      <c r="CF679" s="25"/>
      <c r="CG679" s="25"/>
      <c r="CH679" s="25"/>
      <c r="CI679" s="25"/>
      <c r="CJ679" s="25"/>
      <c r="CK679" s="25"/>
    </row>
    <row r="680" spans="1:89" ht="15.75" customHeight="1">
      <c r="A680" s="24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  <c r="AS680" s="25"/>
      <c r="AT680" s="25"/>
      <c r="AU680" s="25"/>
      <c r="AV680" s="25"/>
      <c r="AW680" s="25"/>
      <c r="AX680" s="25"/>
      <c r="AY680" s="25"/>
      <c r="AZ680" s="25"/>
      <c r="BA680" s="25"/>
      <c r="BB680" s="25"/>
      <c r="BC680" s="25"/>
      <c r="BD680" s="25"/>
      <c r="BE680" s="25"/>
      <c r="BF680" s="25"/>
      <c r="BG680" s="25"/>
      <c r="BH680" s="25"/>
      <c r="BI680" s="25"/>
      <c r="BJ680" s="25"/>
      <c r="BK680" s="25"/>
      <c r="BL680" s="25"/>
      <c r="BM680" s="25"/>
      <c r="BN680" s="25"/>
      <c r="BO680" s="25"/>
      <c r="BP680" s="25"/>
      <c r="BQ680" s="25"/>
      <c r="BR680" s="25"/>
      <c r="BS680" s="25"/>
      <c r="BT680" s="25"/>
      <c r="BU680" s="25"/>
      <c r="BV680" s="25"/>
      <c r="BW680" s="25"/>
      <c r="BX680" s="25"/>
      <c r="BY680" s="25"/>
      <c r="BZ680" s="25"/>
      <c r="CA680" s="25"/>
      <c r="CB680" s="25"/>
      <c r="CC680" s="25"/>
      <c r="CD680" s="25"/>
      <c r="CE680" s="25"/>
      <c r="CF680" s="25"/>
      <c r="CG680" s="25"/>
      <c r="CH680" s="25"/>
      <c r="CI680" s="25"/>
      <c r="CJ680" s="25"/>
      <c r="CK680" s="25"/>
    </row>
    <row r="681" spans="1:89" ht="15.75" customHeight="1">
      <c r="A681" s="24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  <c r="AS681" s="25"/>
      <c r="AT681" s="25"/>
      <c r="AU681" s="25"/>
      <c r="AV681" s="25"/>
      <c r="AW681" s="25"/>
      <c r="AX681" s="25"/>
      <c r="AY681" s="25"/>
      <c r="AZ681" s="25"/>
      <c r="BA681" s="25"/>
      <c r="BB681" s="25"/>
      <c r="BC681" s="25"/>
      <c r="BD681" s="25"/>
      <c r="BE681" s="25"/>
      <c r="BF681" s="25"/>
      <c r="BG681" s="25"/>
      <c r="BH681" s="25"/>
      <c r="BI681" s="25"/>
      <c r="BJ681" s="25"/>
      <c r="BK681" s="25"/>
      <c r="BL681" s="25"/>
      <c r="BM681" s="25"/>
      <c r="BN681" s="25"/>
      <c r="BO681" s="25"/>
      <c r="BP681" s="25"/>
      <c r="BQ681" s="25"/>
      <c r="BR681" s="25"/>
      <c r="BS681" s="25"/>
      <c r="BT681" s="25"/>
      <c r="BU681" s="25"/>
      <c r="BV681" s="25"/>
      <c r="BW681" s="25"/>
      <c r="BX681" s="25"/>
      <c r="BY681" s="25"/>
      <c r="BZ681" s="25"/>
      <c r="CA681" s="25"/>
      <c r="CB681" s="25"/>
      <c r="CC681" s="25"/>
      <c r="CD681" s="25"/>
      <c r="CE681" s="25"/>
      <c r="CF681" s="25"/>
      <c r="CG681" s="25"/>
      <c r="CH681" s="25"/>
      <c r="CI681" s="25"/>
      <c r="CJ681" s="25"/>
      <c r="CK681" s="25"/>
    </row>
    <row r="682" spans="1:89" ht="15.75" customHeight="1">
      <c r="A682" s="24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  <c r="AS682" s="25"/>
      <c r="AT682" s="25"/>
      <c r="AU682" s="25"/>
      <c r="AV682" s="25"/>
      <c r="AW682" s="25"/>
      <c r="AX682" s="25"/>
      <c r="AY682" s="25"/>
      <c r="AZ682" s="25"/>
      <c r="BA682" s="25"/>
      <c r="BB682" s="25"/>
      <c r="BC682" s="25"/>
      <c r="BD682" s="25"/>
      <c r="BE682" s="25"/>
      <c r="BF682" s="25"/>
      <c r="BG682" s="25"/>
      <c r="BH682" s="25"/>
      <c r="BI682" s="25"/>
      <c r="BJ682" s="25"/>
      <c r="BK682" s="25"/>
      <c r="BL682" s="25"/>
      <c r="BM682" s="25"/>
      <c r="BN682" s="25"/>
      <c r="BO682" s="25"/>
      <c r="BP682" s="25"/>
      <c r="BQ682" s="25"/>
      <c r="BR682" s="25"/>
      <c r="BS682" s="25"/>
      <c r="BT682" s="25"/>
      <c r="BU682" s="25"/>
      <c r="BV682" s="25"/>
      <c r="BW682" s="25"/>
      <c r="BX682" s="25"/>
      <c r="BY682" s="25"/>
      <c r="BZ682" s="25"/>
      <c r="CA682" s="25"/>
      <c r="CB682" s="25"/>
      <c r="CC682" s="25"/>
      <c r="CD682" s="25"/>
      <c r="CE682" s="25"/>
      <c r="CF682" s="25"/>
      <c r="CG682" s="25"/>
      <c r="CH682" s="25"/>
      <c r="CI682" s="25"/>
      <c r="CJ682" s="25"/>
      <c r="CK682" s="25"/>
    </row>
    <row r="683" spans="1:89" ht="15.75" customHeight="1">
      <c r="A683" s="24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  <c r="AS683" s="25"/>
      <c r="AT683" s="25"/>
      <c r="AU683" s="25"/>
      <c r="AV683" s="25"/>
      <c r="AW683" s="25"/>
      <c r="AX683" s="25"/>
      <c r="AY683" s="25"/>
      <c r="AZ683" s="25"/>
      <c r="BA683" s="25"/>
      <c r="BB683" s="25"/>
      <c r="BC683" s="25"/>
      <c r="BD683" s="25"/>
      <c r="BE683" s="25"/>
      <c r="BF683" s="25"/>
      <c r="BG683" s="25"/>
      <c r="BH683" s="25"/>
      <c r="BI683" s="25"/>
      <c r="BJ683" s="25"/>
      <c r="BK683" s="25"/>
      <c r="BL683" s="25"/>
      <c r="BM683" s="25"/>
      <c r="BN683" s="25"/>
      <c r="BO683" s="25"/>
      <c r="BP683" s="25"/>
      <c r="BQ683" s="25"/>
      <c r="BR683" s="25"/>
      <c r="BS683" s="25"/>
      <c r="BT683" s="25"/>
      <c r="BU683" s="25"/>
      <c r="BV683" s="25"/>
      <c r="BW683" s="25"/>
      <c r="BX683" s="25"/>
      <c r="BY683" s="25"/>
      <c r="BZ683" s="25"/>
      <c r="CA683" s="25"/>
      <c r="CB683" s="25"/>
      <c r="CC683" s="25"/>
      <c r="CD683" s="25"/>
      <c r="CE683" s="25"/>
      <c r="CF683" s="25"/>
      <c r="CG683" s="25"/>
      <c r="CH683" s="25"/>
      <c r="CI683" s="25"/>
      <c r="CJ683" s="25"/>
      <c r="CK683" s="25"/>
    </row>
    <row r="684" spans="1:89" ht="15.75" customHeight="1">
      <c r="A684" s="24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  <c r="AS684" s="25"/>
      <c r="AT684" s="25"/>
      <c r="AU684" s="25"/>
      <c r="AV684" s="25"/>
      <c r="AW684" s="25"/>
      <c r="AX684" s="25"/>
      <c r="AY684" s="25"/>
      <c r="AZ684" s="25"/>
      <c r="BA684" s="25"/>
      <c r="BB684" s="25"/>
      <c r="BC684" s="25"/>
      <c r="BD684" s="25"/>
      <c r="BE684" s="25"/>
      <c r="BF684" s="25"/>
      <c r="BG684" s="25"/>
      <c r="BH684" s="25"/>
      <c r="BI684" s="25"/>
      <c r="BJ684" s="25"/>
      <c r="BK684" s="25"/>
      <c r="BL684" s="25"/>
      <c r="BM684" s="25"/>
      <c r="BN684" s="25"/>
      <c r="BO684" s="25"/>
      <c r="BP684" s="25"/>
      <c r="BQ684" s="25"/>
      <c r="BR684" s="25"/>
      <c r="BS684" s="25"/>
      <c r="BT684" s="25"/>
      <c r="BU684" s="25"/>
      <c r="BV684" s="25"/>
      <c r="BW684" s="25"/>
      <c r="BX684" s="25"/>
      <c r="BY684" s="25"/>
      <c r="BZ684" s="25"/>
      <c r="CA684" s="25"/>
      <c r="CB684" s="25"/>
      <c r="CC684" s="25"/>
      <c r="CD684" s="25"/>
      <c r="CE684" s="25"/>
      <c r="CF684" s="25"/>
      <c r="CG684" s="25"/>
      <c r="CH684" s="25"/>
      <c r="CI684" s="25"/>
      <c r="CJ684" s="25"/>
      <c r="CK684" s="25"/>
    </row>
    <row r="685" spans="1:89" ht="15.75" customHeight="1">
      <c r="A685" s="24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  <c r="AS685" s="25"/>
      <c r="AT685" s="25"/>
      <c r="AU685" s="25"/>
      <c r="AV685" s="25"/>
      <c r="AW685" s="25"/>
      <c r="AX685" s="25"/>
      <c r="AY685" s="25"/>
      <c r="AZ685" s="25"/>
      <c r="BA685" s="25"/>
      <c r="BB685" s="25"/>
      <c r="BC685" s="25"/>
      <c r="BD685" s="25"/>
      <c r="BE685" s="25"/>
      <c r="BF685" s="25"/>
      <c r="BG685" s="25"/>
      <c r="BH685" s="25"/>
      <c r="BI685" s="25"/>
      <c r="BJ685" s="25"/>
      <c r="BK685" s="25"/>
      <c r="BL685" s="25"/>
      <c r="BM685" s="25"/>
      <c r="BN685" s="25"/>
      <c r="BO685" s="25"/>
      <c r="BP685" s="25"/>
      <c r="BQ685" s="25"/>
      <c r="BR685" s="25"/>
      <c r="BS685" s="25"/>
      <c r="BT685" s="25"/>
      <c r="BU685" s="25"/>
      <c r="BV685" s="25"/>
      <c r="BW685" s="25"/>
      <c r="BX685" s="25"/>
      <c r="BY685" s="25"/>
      <c r="BZ685" s="25"/>
      <c r="CA685" s="25"/>
      <c r="CB685" s="25"/>
      <c r="CC685" s="25"/>
      <c r="CD685" s="25"/>
      <c r="CE685" s="25"/>
      <c r="CF685" s="25"/>
      <c r="CG685" s="25"/>
      <c r="CH685" s="25"/>
      <c r="CI685" s="25"/>
      <c r="CJ685" s="25"/>
      <c r="CK685" s="25"/>
    </row>
    <row r="686" spans="1:89" ht="12.5"/>
    <row r="687" spans="1:89" ht="12.5"/>
    <row r="688" spans="1:89" ht="12.5"/>
    <row r="689" ht="12.5"/>
    <row r="690" ht="12.5"/>
    <row r="691" ht="12.5"/>
    <row r="692" ht="12.5"/>
    <row r="693" ht="12.5"/>
    <row r="694" ht="12.5"/>
    <row r="695" ht="12.5"/>
    <row r="696" ht="12.5"/>
    <row r="697" ht="12.5"/>
    <row r="698" ht="12.5"/>
    <row r="699" ht="12.5"/>
    <row r="700" ht="12.5"/>
    <row r="701" ht="12.5"/>
    <row r="702" ht="12.5"/>
    <row r="703" ht="12.5"/>
    <row r="704" ht="12.5"/>
    <row r="705" ht="12.5"/>
    <row r="706" ht="12.5"/>
    <row r="707" ht="12.5"/>
    <row r="708" ht="12.5"/>
    <row r="709" ht="12.5"/>
    <row r="710" ht="12.5"/>
    <row r="711" ht="12.5"/>
    <row r="712" ht="12.5"/>
    <row r="713" ht="12.5"/>
    <row r="714" ht="12.5"/>
    <row r="715" ht="12.5"/>
    <row r="716" ht="12.5"/>
    <row r="717" ht="12.5"/>
    <row r="718" ht="12.5"/>
    <row r="719" ht="12.5"/>
    <row r="720" ht="12.5"/>
    <row r="721" ht="12.5"/>
    <row r="722" ht="12.5"/>
    <row r="723" ht="12.5"/>
    <row r="724" ht="12.5"/>
    <row r="725" ht="12.5"/>
    <row r="726" ht="12.5"/>
    <row r="727" ht="12.5"/>
    <row r="728" ht="12.5"/>
    <row r="729" ht="12.5"/>
    <row r="730" ht="12.5"/>
    <row r="731" ht="12.5"/>
    <row r="732" ht="12.5"/>
    <row r="733" ht="12.5"/>
    <row r="734" ht="12.5"/>
    <row r="735" ht="12.5"/>
    <row r="736" ht="12.5"/>
    <row r="737" ht="12.5"/>
    <row r="738" ht="12.5"/>
    <row r="739" ht="12.5"/>
    <row r="740" ht="12.5"/>
    <row r="741" ht="12.5"/>
    <row r="742" ht="12.5"/>
    <row r="743" ht="12.5"/>
    <row r="744" ht="12.5"/>
    <row r="745" ht="12.5"/>
    <row r="746" ht="12.5"/>
    <row r="747" ht="12.5"/>
    <row r="748" ht="12.5"/>
    <row r="749" ht="12.5"/>
    <row r="750" ht="12.5"/>
    <row r="751" ht="12.5"/>
    <row r="752" ht="12.5"/>
    <row r="753" ht="12.5"/>
    <row r="754" ht="12.5"/>
    <row r="755" ht="12.5"/>
    <row r="756" ht="12.5"/>
    <row r="757" ht="12.5"/>
    <row r="758" ht="12.5"/>
    <row r="759" ht="12.5"/>
    <row r="760" ht="12.5"/>
    <row r="761" ht="12.5"/>
    <row r="762" ht="12.5"/>
    <row r="763" ht="12.5"/>
    <row r="764" ht="12.5"/>
    <row r="765" ht="12.5"/>
    <row r="766" ht="12.5"/>
    <row r="767" ht="12.5"/>
    <row r="768" ht="12.5"/>
    <row r="769" ht="12.5"/>
    <row r="770" ht="12.5"/>
    <row r="771" ht="12.5"/>
    <row r="772" ht="12.5"/>
    <row r="773" ht="12.5"/>
    <row r="774" ht="12.5"/>
    <row r="775" ht="12.5"/>
    <row r="776" ht="12.5"/>
    <row r="777" ht="12.5"/>
    <row r="778" ht="12.5"/>
    <row r="779" ht="12.5"/>
    <row r="780" ht="12.5"/>
    <row r="781" ht="12.5"/>
    <row r="782" ht="12.5"/>
    <row r="783" ht="12.5"/>
    <row r="784" ht="12.5"/>
    <row r="785" ht="12.5"/>
    <row r="786" ht="12.5"/>
    <row r="787" ht="12.5"/>
    <row r="788" ht="12.5"/>
    <row r="789" ht="12.5"/>
    <row r="790" ht="12.5"/>
    <row r="791" ht="12.5"/>
    <row r="792" ht="12.5"/>
    <row r="793" ht="12.5"/>
    <row r="794" ht="12.5"/>
    <row r="795" ht="12.5"/>
    <row r="796" ht="12.5"/>
    <row r="797" ht="12.5"/>
    <row r="798" ht="12.5"/>
    <row r="799" ht="12.5"/>
    <row r="800" ht="12.5"/>
    <row r="801" ht="12.5"/>
    <row r="802" ht="12.5"/>
    <row r="803" ht="12.5"/>
    <row r="804" ht="12.5"/>
    <row r="805" ht="12.5"/>
    <row r="806" ht="12.5"/>
    <row r="807" ht="12.5"/>
    <row r="808" ht="12.5"/>
    <row r="809" ht="12.5"/>
    <row r="810" ht="12.5"/>
    <row r="811" ht="12.5"/>
    <row r="812" ht="12.5"/>
    <row r="813" ht="12.5"/>
    <row r="814" ht="12.5"/>
    <row r="815" ht="12.5"/>
    <row r="816" ht="12.5"/>
    <row r="817" ht="12.5"/>
    <row r="818" ht="12.5"/>
    <row r="819" ht="12.5"/>
    <row r="820" ht="12.5"/>
    <row r="821" ht="12.5"/>
    <row r="822" ht="12.5"/>
    <row r="823" ht="12.5"/>
    <row r="824" ht="12.5"/>
    <row r="825" ht="12.5"/>
    <row r="826" ht="12.5"/>
    <row r="827" ht="12.5"/>
    <row r="828" ht="12.5"/>
    <row r="829" ht="12.5"/>
    <row r="830" ht="12.5"/>
    <row r="831" ht="12.5"/>
    <row r="832" ht="12.5"/>
    <row r="833" ht="12.5"/>
    <row r="834" ht="12.5"/>
    <row r="835" ht="12.5"/>
    <row r="836" ht="12.5"/>
    <row r="837" ht="12.5"/>
    <row r="838" ht="12.5"/>
    <row r="839" ht="12.5"/>
    <row r="840" ht="12.5"/>
    <row r="841" ht="12.5"/>
    <row r="842" ht="12.5"/>
    <row r="843" ht="12.5"/>
    <row r="844" ht="12.5"/>
    <row r="845" ht="12.5"/>
    <row r="846" ht="12.5"/>
    <row r="847" ht="12.5"/>
    <row r="848" ht="12.5"/>
    <row r="849" ht="12.5"/>
    <row r="850" ht="12.5"/>
    <row r="851" ht="12.5"/>
    <row r="852" ht="12.5"/>
    <row r="853" ht="12.5"/>
    <row r="854" ht="12.5"/>
    <row r="855" ht="12.5"/>
    <row r="856" ht="12.5"/>
    <row r="857" ht="12.5"/>
    <row r="858" ht="12.5"/>
    <row r="859" ht="12.5"/>
    <row r="860" ht="12.5"/>
    <row r="861" ht="12.5"/>
    <row r="862" ht="12.5"/>
    <row r="863" ht="12.5"/>
    <row r="864" ht="12.5"/>
    <row r="865" ht="12.5"/>
    <row r="866" ht="12.5"/>
    <row r="867" ht="12.5"/>
    <row r="868" ht="12.5"/>
    <row r="869" ht="12.5"/>
    <row r="870" ht="12.5"/>
    <row r="871" ht="12.5"/>
    <row r="872" ht="12.5"/>
    <row r="873" ht="12.5"/>
    <row r="874" ht="12.5"/>
    <row r="875" ht="12.5"/>
    <row r="876" ht="12.5"/>
    <row r="877" ht="12.5"/>
    <row r="878" ht="12.5"/>
    <row r="879" ht="12.5"/>
    <row r="880" ht="12.5"/>
    <row r="881" ht="12.5"/>
    <row r="882" ht="12.5"/>
    <row r="883" ht="12.5"/>
    <row r="884" ht="12.5"/>
    <row r="885" ht="12.5"/>
    <row r="886" ht="12.5"/>
    <row r="887" ht="12.5"/>
    <row r="888" ht="12.5"/>
    <row r="889" ht="12.5"/>
    <row r="890" ht="12.5"/>
    <row r="891" ht="12.5"/>
    <row r="892" ht="12.5"/>
    <row r="893" ht="12.5"/>
    <row r="894" ht="12.5"/>
    <row r="895" ht="12.5"/>
    <row r="896" ht="12.5"/>
    <row r="897" ht="12.5"/>
    <row r="898" ht="12.5"/>
    <row r="899" ht="12.5"/>
    <row r="900" ht="12.5"/>
    <row r="901" ht="12.5"/>
    <row r="902" ht="12.5"/>
    <row r="903" ht="12.5"/>
    <row r="904" ht="12.5"/>
    <row r="905" ht="12.5"/>
    <row r="906" ht="12.5"/>
    <row r="907" ht="12.5"/>
    <row r="908" ht="12.5"/>
    <row r="909" ht="12.5"/>
    <row r="910" ht="12.5"/>
    <row r="911" ht="12.5"/>
    <row r="912" ht="12.5"/>
    <row r="913" ht="12.5"/>
    <row r="914" ht="12.5"/>
    <row r="915" ht="12.5"/>
    <row r="916" ht="12.5"/>
    <row r="917" ht="12.5"/>
    <row r="918" ht="12.5"/>
    <row r="919" ht="12.5"/>
    <row r="920" ht="12.5"/>
    <row r="921" ht="12.5"/>
    <row r="922" ht="12.5"/>
    <row r="923" ht="12.5"/>
    <row r="924" ht="12.5"/>
    <row r="925" ht="12.5"/>
    <row r="926" ht="12.5"/>
    <row r="927" ht="12.5"/>
    <row r="928" ht="12.5"/>
    <row r="929" ht="12.5"/>
    <row r="930" ht="12.5"/>
    <row r="931" ht="12.5"/>
    <row r="932" ht="12.5"/>
    <row r="933" ht="12.5"/>
    <row r="934" ht="12.5"/>
    <row r="935" ht="12.5"/>
    <row r="936" ht="12.5"/>
    <row r="937" ht="12.5"/>
    <row r="938" ht="12.5"/>
    <row r="939" ht="12.5"/>
    <row r="940" ht="12.5"/>
    <row r="941" ht="12.5"/>
    <row r="942" ht="12.5"/>
    <row r="943" ht="12.5"/>
    <row r="944" ht="12.5"/>
    <row r="945" ht="12.5"/>
    <row r="946" ht="12.5"/>
    <row r="947" ht="12.5"/>
    <row r="948" ht="12.5"/>
    <row r="949" ht="12.5"/>
    <row r="950" ht="12.5"/>
    <row r="951" ht="12.5"/>
    <row r="952" ht="12.5"/>
    <row r="953" ht="12.5"/>
    <row r="954" ht="12.5"/>
    <row r="955" ht="12.5"/>
    <row r="956" ht="12.5"/>
    <row r="957" ht="12.5"/>
    <row r="958" ht="12.5"/>
    <row r="959" ht="12.5"/>
    <row r="960" ht="12.5"/>
    <row r="961" ht="12.5"/>
    <row r="962" ht="12.5"/>
    <row r="963" ht="12.5"/>
    <row r="964" ht="12.5"/>
    <row r="965" ht="12.5"/>
    <row r="966" ht="12.5"/>
    <row r="967" ht="12.5"/>
    <row r="968" ht="12.5"/>
    <row r="969" ht="12.5"/>
    <row r="970" ht="12.5"/>
    <row r="971" ht="12.5"/>
    <row r="972" ht="12.5"/>
    <row r="973" ht="12.5"/>
    <row r="974" ht="12.5"/>
    <row r="975" ht="12.5"/>
    <row r="976" ht="12.5"/>
    <row r="977" ht="12.5"/>
    <row r="978" ht="12.5"/>
    <row r="979" ht="12.5"/>
    <row r="980" ht="12.5"/>
    <row r="981" ht="12.5"/>
    <row r="982" ht="12.5"/>
    <row r="983" ht="12.5"/>
    <row r="984" ht="12.5"/>
    <row r="985" ht="12.5"/>
    <row r="986" ht="12.5"/>
    <row r="987" ht="12.5"/>
    <row r="988" ht="12.5"/>
    <row r="989" ht="12.5"/>
    <row r="990" ht="12.5"/>
    <row r="991" ht="12.5"/>
    <row r="992" ht="12.5"/>
    <row r="993" ht="12.5"/>
    <row r="994" ht="12.5"/>
    <row r="995" ht="12.5"/>
    <row r="996" ht="12.5"/>
    <row r="997" ht="12.5"/>
    <row r="998" ht="12.5"/>
    <row r="999" ht="12.5"/>
    <row r="1000" ht="12.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ФГОС</vt:lpstr>
      <vt:lpstr>Справочник валидация</vt:lpstr>
      <vt:lpstr>Групповая</vt:lpstr>
      <vt:lpstr>Двухдневный</vt:lpstr>
      <vt:lpstr>Индивидуальная</vt:lpstr>
      <vt:lpstr>Однодневный</vt:lpstr>
      <vt:lpstr>Парная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Сирин</dc:creator>
  <cp:lastModifiedBy>GPH12</cp:lastModifiedBy>
  <cp:lastPrinted>2021-09-29T15:00:04Z</cp:lastPrinted>
  <dcterms:created xsi:type="dcterms:W3CDTF">2022-04-07T14:16:46Z</dcterms:created>
  <dcterms:modified xsi:type="dcterms:W3CDTF">2022-08-15T11:24:32Z</dcterms:modified>
</cp:coreProperties>
</file>